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10200_財政課\07_広報広聴\04_ホームページ(予算・決算掲載用)\01_予算\04_１２月補正\"/>
    </mc:Choice>
  </mc:AlternateContent>
  <xr:revisionPtr revIDLastSave="0" documentId="13_ncr:1_{632BF747-F012-43BE-8D94-71B49557F6DD}" xr6:coauthVersionLast="47" xr6:coauthVersionMax="47" xr10:uidLastSave="{00000000-0000-0000-0000-000000000000}"/>
  <bookViews>
    <workbookView xWindow="20370" yWindow="-120" windowWidth="29040" windowHeight="16440" activeTab="1" xr2:uid="{A6F9B67C-32F3-470A-B619-A1C852F95724}"/>
  </bookViews>
  <sheets>
    <sheet name="調整用" sheetId="2" r:id="rId1"/>
    <sheet name="第１表" sheetId="1" r:id="rId2"/>
    <sheet name="総括(歳入)" sheetId="3" r:id="rId3"/>
    <sheet name="総括(歳出)" sheetId="4" r:id="rId4"/>
    <sheet name="明細(歳入)" sheetId="5" r:id="rId5"/>
    <sheet name="明細(歳出)" sheetId="6" r:id="rId6"/>
  </sheets>
  <definedNames>
    <definedName name="_xlnm.Print_Area" localSheetId="3">'総括(歳出)'!$A:$K</definedName>
    <definedName name="_xlnm.Print_Area" localSheetId="2">'総括(歳入)'!$A:$G</definedName>
    <definedName name="_xlnm.Print_Area" localSheetId="1">第１表!$A:$N</definedName>
    <definedName name="_xlnm.Print_Area" localSheetId="0">調整用!$A$1:$O$36</definedName>
    <definedName name="_xlnm.Print_Area" localSheetId="5">'明細(歳出)'!$A:$M</definedName>
    <definedName name="_xlnm.Print_Area" localSheetId="4">'明細(歳入)'!$A:$I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2" i="6" l="1"/>
  <c r="E40" i="6"/>
  <c r="E26" i="6"/>
  <c r="E24" i="6"/>
  <c r="E18" i="6"/>
  <c r="E16" i="6"/>
  <c r="E10" i="6"/>
  <c r="E8" i="6"/>
  <c r="E8" i="5"/>
  <c r="E7" i="5"/>
  <c r="K11" i="4"/>
  <c r="K9" i="4"/>
  <c r="K8" i="4"/>
  <c r="K7" i="4"/>
  <c r="G8" i="3"/>
  <c r="F8" i="3"/>
  <c r="E8" i="3"/>
  <c r="G7" i="3"/>
  <c r="E7" i="3"/>
  <c r="W6" i="3"/>
  <c r="G6" i="3"/>
  <c r="F6" i="3"/>
  <c r="E6" i="3"/>
  <c r="AF43" i="1"/>
  <c r="M43" i="1" s="1"/>
  <c r="K43" i="1"/>
  <c r="I43" i="1"/>
  <c r="A43" i="1"/>
  <c r="AF42" i="1"/>
  <c r="M42" i="1" s="1"/>
  <c r="I42" i="1"/>
  <c r="AF41" i="1"/>
  <c r="M41" i="1" s="1"/>
  <c r="K41" i="1"/>
  <c r="I41" i="1"/>
  <c r="AF40" i="1"/>
  <c r="M40" i="1" s="1"/>
  <c r="K40" i="1"/>
  <c r="I40" i="1"/>
  <c r="AF39" i="1"/>
  <c r="M39" i="1"/>
  <c r="K39" i="1"/>
  <c r="I39" i="1"/>
  <c r="AF38" i="1"/>
  <c r="M38" i="1" s="1"/>
  <c r="K38" i="1"/>
  <c r="I38" i="1"/>
  <c r="AF37" i="1"/>
  <c r="M37" i="1" s="1"/>
  <c r="K37" i="1"/>
  <c r="I37" i="1"/>
  <c r="AF36" i="1"/>
  <c r="M36" i="1" s="1"/>
  <c r="I36" i="1"/>
  <c r="AF35" i="1"/>
  <c r="M35" i="1" s="1"/>
  <c r="K35" i="1"/>
  <c r="I35" i="1"/>
  <c r="AF8" i="1"/>
  <c r="M8" i="1" s="1"/>
  <c r="K8" i="1"/>
  <c r="I8" i="1"/>
  <c r="A8" i="1"/>
  <c r="AF7" i="1"/>
  <c r="M7" i="1"/>
  <c r="I7" i="1"/>
  <c r="AF6" i="1"/>
  <c r="M6" i="1" s="1"/>
  <c r="K6" i="1"/>
  <c r="I6" i="1"/>
  <c r="AF5" i="1"/>
  <c r="M5" i="1" s="1"/>
  <c r="K5" i="1"/>
  <c r="I5" i="1"/>
</calcChain>
</file>

<file path=xl/sharedStrings.xml><?xml version="1.0" encoding="utf-8"?>
<sst xmlns="http://schemas.openxmlformats.org/spreadsheetml/2006/main" count="177" uniqueCount="95">
  <si>
    <t>- 2 -</t>
    <phoneticPr fontId="2"/>
  </si>
  <si>
    <t>第１表　歳入歳出予算補正</t>
    <rPh sb="10" eb="12">
      <t>ホセイ</t>
    </rPh>
    <phoneticPr fontId="2"/>
  </si>
  <si>
    <t>(歳入)</t>
  </si>
  <si>
    <t>(単位 千円)</t>
    <phoneticPr fontId="2"/>
  </si>
  <si>
    <t>款</t>
    <phoneticPr fontId="2"/>
  </si>
  <si>
    <t>項</t>
    <phoneticPr fontId="2"/>
  </si>
  <si>
    <t>補 正 前 の 額</t>
    <rPh sb="0" eb="1">
      <t>タスク</t>
    </rPh>
    <rPh sb="2" eb="3">
      <t>セイ</t>
    </rPh>
    <rPh sb="4" eb="5">
      <t>マエ</t>
    </rPh>
    <rPh sb="8" eb="9">
      <t>ガク</t>
    </rPh>
    <phoneticPr fontId="2"/>
  </si>
  <si>
    <t>補　正　額</t>
    <rPh sb="0" eb="1">
      <t>タスク</t>
    </rPh>
    <rPh sb="2" eb="3">
      <t>セイ</t>
    </rPh>
    <rPh sb="4" eb="5">
      <t>ガク</t>
    </rPh>
    <phoneticPr fontId="2"/>
  </si>
  <si>
    <t>計</t>
    <rPh sb="0" eb="1">
      <t>ケイ</t>
    </rPh>
    <phoneticPr fontId="2"/>
  </si>
  <si>
    <t>繰越金　　　　　　　　　　　　　　　　　　　　　　　　　　　</t>
  </si>
  <si>
    <t>補　正　さ　れ　な　か　っ　た　款　に　か　か　る　額</t>
    <rPh sb="16" eb="17">
      <t>カン</t>
    </rPh>
    <phoneticPr fontId="2"/>
  </si>
  <si>
    <t>←歳入歳出区分</t>
  </si>
  <si>
    <t>会計単位編集時に金額（本年度予算額）を退避 →</t>
    <rPh sb="0" eb="2">
      <t>カイケイ</t>
    </rPh>
    <rPh sb="2" eb="4">
      <t>タンイ</t>
    </rPh>
    <rPh sb="4" eb="6">
      <t>ヘンシュウ</t>
    </rPh>
    <rPh sb="6" eb="7">
      <t>ジ</t>
    </rPh>
    <rPh sb="8" eb="10">
      <t>キンガク</t>
    </rPh>
    <rPh sb="11" eb="14">
      <t>ホンネンド</t>
    </rPh>
    <rPh sb="14" eb="16">
      <t>ヨサン</t>
    </rPh>
    <rPh sb="16" eb="17">
      <t>ガク</t>
    </rPh>
    <rPh sb="19" eb="21">
      <t>タイヒ</t>
    </rPh>
    <phoneticPr fontId="2"/>
  </si>
  <si>
    <t>(歳出)</t>
  </si>
  <si>
    <t>- 3 -</t>
    <phoneticPr fontId="2"/>
  </si>
  <si>
    <t>国民健康保険事業費納付金　　　　　　　　　　　　　　　　　　</t>
  </si>
  <si>
    <t>医療給付費分　　　　　　　　　　　　　　　　　　　　　　　　</t>
  </si>
  <si>
    <t>後期高齢者支援金等分　　　　　　　　　　　　　　　　　　　　</t>
  </si>
  <si>
    <t>保健事業費　　　　　　　　　　　　　　　　　　　　　　　　　</t>
  </si>
  <si>
    <t>諸支出金　　　　　　　　　　　　　　　　　　　　　　　　　　</t>
  </si>
  <si>
    <t>償還金及び還付加算金　　　　　　　　　　　　　　　　　　　　</t>
  </si>
  <si>
    <t>０</t>
    <phoneticPr fontId="1"/>
  </si>
  <si>
    <t>歳入歳出補正予算事項別明細書</t>
    <phoneticPr fontId="7"/>
  </si>
  <si>
    <t>１　総括</t>
  </si>
  <si>
    <t>(単位　千円)</t>
  </si>
  <si>
    <t>款</t>
  </si>
  <si>
    <t>補正前の額</t>
    <phoneticPr fontId="2"/>
  </si>
  <si>
    <t>補正前の額</t>
    <phoneticPr fontId="7"/>
  </si>
  <si>
    <t>補正額</t>
    <phoneticPr fontId="2"/>
  </si>
  <si>
    <t>補正額</t>
    <phoneticPr fontId="7"/>
  </si>
  <si>
    <t>計</t>
    <phoneticPr fontId="2"/>
  </si>
  <si>
    <t>計</t>
    <phoneticPr fontId="7"/>
  </si>
  <si>
    <t>補　正　さ　れ　な　か　っ　た　款　に　か　か　る　額</t>
    <rPh sb="0" eb="1">
      <t>タスク</t>
    </rPh>
    <rPh sb="2" eb="3">
      <t>セイ</t>
    </rPh>
    <rPh sb="16" eb="17">
      <t>カン</t>
    </rPh>
    <rPh sb="26" eb="27">
      <t>ガク</t>
    </rPh>
    <phoneticPr fontId="7"/>
  </si>
  <si>
    <t>歳入合計</t>
    <rPh sb="0" eb="2">
      <t>サイニュウ</t>
    </rPh>
    <rPh sb="2" eb="4">
      <t>ゴウケイ</t>
    </rPh>
    <phoneticPr fontId="7"/>
  </si>
  <si>
    <t>- 4 -</t>
    <phoneticPr fontId="7"/>
  </si>
  <si>
    <t xml:space="preserve">補  正  額  の  財  源  内  訳       </t>
    <phoneticPr fontId="2"/>
  </si>
  <si>
    <t>特     定     財     源</t>
  </si>
  <si>
    <t>一般</t>
    <rPh sb="0" eb="2">
      <t>イッパン</t>
    </rPh>
    <phoneticPr fontId="2"/>
  </si>
  <si>
    <t>国県支出金</t>
  </si>
  <si>
    <t>地方債</t>
  </si>
  <si>
    <t>その他</t>
  </si>
  <si>
    <t>財源</t>
  </si>
  <si>
    <t>補 正 さ れ な か っ た 款 に か か る 額</t>
    <rPh sb="0" eb="1">
      <t>タスク</t>
    </rPh>
    <rPh sb="2" eb="3">
      <t>セイ</t>
    </rPh>
    <rPh sb="16" eb="17">
      <t>カン</t>
    </rPh>
    <rPh sb="26" eb="27">
      <t>ガク</t>
    </rPh>
    <phoneticPr fontId="2"/>
  </si>
  <si>
    <t>歳出合計</t>
    <rPh sb="0" eb="2">
      <t>サイシュツ</t>
    </rPh>
    <rPh sb="2" eb="4">
      <t>ゴウケイ</t>
    </rPh>
    <phoneticPr fontId="2"/>
  </si>
  <si>
    <t>- 5 -</t>
    <phoneticPr fontId="2"/>
  </si>
  <si>
    <t>- 8 -</t>
    <phoneticPr fontId="8"/>
  </si>
  <si>
    <t>２　歳入</t>
  </si>
  <si>
    <t>(単位 千円)</t>
    <phoneticPr fontId="8"/>
  </si>
  <si>
    <t>節</t>
  </si>
  <si>
    <t>目</t>
  </si>
  <si>
    <t>補正前の額</t>
    <phoneticPr fontId="8"/>
  </si>
  <si>
    <t>補正額</t>
    <phoneticPr fontId="8"/>
  </si>
  <si>
    <t>計</t>
    <phoneticPr fontId="8"/>
  </si>
  <si>
    <t>区     分</t>
  </si>
  <si>
    <t>金   額</t>
  </si>
  <si>
    <t>説　明</t>
  </si>
  <si>
    <t>計</t>
  </si>
  <si>
    <t>(項) 1 繰越金</t>
    <phoneticPr fontId="8"/>
  </si>
  <si>
    <t>繰越金</t>
  </si>
  <si>
    <t xml:space="preserve"> 前年度繰越金</t>
  </si>
  <si>
    <t>- 6 -</t>
    <phoneticPr fontId="8"/>
  </si>
  <si>
    <t>(款) 7 繰越金</t>
    <phoneticPr fontId="8"/>
  </si>
  <si>
    <t>３　歳出</t>
  </si>
  <si>
    <t>(単位 千円)</t>
  </si>
  <si>
    <t>補  正  額  の  財  源  内  訳</t>
    <phoneticPr fontId="8"/>
  </si>
  <si>
    <t>特    定    財    源</t>
  </si>
  <si>
    <t>一般</t>
  </si>
  <si>
    <t>区分</t>
    <phoneticPr fontId="2"/>
  </si>
  <si>
    <t>金額</t>
    <phoneticPr fontId="2"/>
  </si>
  <si>
    <t>説明</t>
    <phoneticPr fontId="2"/>
  </si>
  <si>
    <t>職員手当等</t>
  </si>
  <si>
    <t>報酬</t>
  </si>
  <si>
    <t xml:space="preserve"> 会計年度任用職員報酬</t>
  </si>
  <si>
    <t xml:space="preserve"> 会計年度任用職員期末手当等</t>
  </si>
  <si>
    <t>償還金利子</t>
  </si>
  <si>
    <t>及び割引料</t>
  </si>
  <si>
    <t>負担金補助</t>
  </si>
  <si>
    <t>及び交付金</t>
  </si>
  <si>
    <t>(款) 3 国民健康保険事業費納付金</t>
    <phoneticPr fontId="8"/>
  </si>
  <si>
    <t>(項) 1 医療給付費分</t>
    <phoneticPr fontId="8"/>
  </si>
  <si>
    <t>医療給付費</t>
  </si>
  <si>
    <t>分</t>
  </si>
  <si>
    <t>(項) 2 後期高齢者支援金等分</t>
    <phoneticPr fontId="8"/>
  </si>
  <si>
    <t>後期高齢者</t>
  </si>
  <si>
    <t xml:space="preserve"> 後期高齢者支援金等分納付金</t>
  </si>
  <si>
    <t>支援金等分</t>
  </si>
  <si>
    <t>(款) 4 保健事業費</t>
    <phoneticPr fontId="8"/>
  </si>
  <si>
    <t>(項) 1 保健事業費</t>
    <phoneticPr fontId="8"/>
  </si>
  <si>
    <t>保健衛生普</t>
  </si>
  <si>
    <t>及費</t>
  </si>
  <si>
    <t>- 7 -</t>
    <phoneticPr fontId="8"/>
  </si>
  <si>
    <t>(款) 6 諸支出金</t>
  </si>
  <si>
    <t>(項) 1 償還金及び還付加算金</t>
  </si>
  <si>
    <t>償還金</t>
  </si>
  <si>
    <t xml:space="preserve"> 返還金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</si>
</sst>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;#,##0"/>
    <numFmt numFmtId="178" formatCode="#,###;#,###"/>
    <numFmt numFmtId="179" formatCode="#,###;&quot;△&quot;#,###"/>
  </numFmts>
  <fonts count="1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9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top"/>
    </xf>
    <xf numFmtId="0" fontId="0" fillId="0" borderId="9" xfId="0" applyBorder="1" applyAlignment="1">
      <alignment horizontal="right" vertical="top"/>
    </xf>
    <xf numFmtId="0" fontId="0" fillId="0" borderId="0" xfId="0" applyAlignment="1">
      <alignment vertical="top"/>
    </xf>
    <xf numFmtId="176" fontId="4" fillId="0" borderId="0" xfId="0" applyNumberFormat="1" applyFont="1" applyAlignment="1">
      <alignment vertical="center"/>
    </xf>
    <xf numFmtId="176" fontId="0" fillId="0" borderId="0" xfId="0" applyNumberFormat="1" applyAlignment="1" applyProtection="1">
      <alignment vertical="center"/>
      <protection locked="0"/>
    </xf>
    <xf numFmtId="0" fontId="0" fillId="0" borderId="10" xfId="0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49" fontId="0" fillId="0" borderId="14" xfId="0" applyNumberForma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0" fillId="0" borderId="8" xfId="0" quotePrefix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1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4" fillId="0" borderId="23" xfId="0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4" fillId="0" borderId="24" xfId="0" applyFont="1" applyBorder="1" applyAlignment="1">
      <alignment horizontal="distributed"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1" xfId="0" applyBorder="1"/>
    <xf numFmtId="0" fontId="0" fillId="0" borderId="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distributed" vertical="center"/>
    </xf>
    <xf numFmtId="0" fontId="0" fillId="0" borderId="35" xfId="0" quotePrefix="1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36" xfId="0" applyBorder="1" applyAlignment="1">
      <alignment horizontal="distributed" vertical="center" justifyLastLine="1"/>
    </xf>
    <xf numFmtId="176" fontId="4" fillId="0" borderId="25" xfId="0" applyNumberFormat="1" applyFont="1" applyBorder="1" applyAlignment="1">
      <alignment vertical="center"/>
    </xf>
    <xf numFmtId="176" fontId="0" fillId="0" borderId="25" xfId="0" applyNumberFormat="1" applyBorder="1" applyAlignment="1">
      <alignment horizontal="right" vertical="center"/>
    </xf>
    <xf numFmtId="177" fontId="0" fillId="0" borderId="25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9" fontId="0" fillId="0" borderId="25" xfId="0" applyNumberFormat="1" applyBorder="1" applyAlignment="1">
      <alignment horizontal="right" vertical="center"/>
    </xf>
    <xf numFmtId="176" fontId="0" fillId="0" borderId="13" xfId="0" applyNumberFormat="1" applyBorder="1" applyAlignment="1" applyProtection="1">
      <alignment vertical="center"/>
      <protection locked="0"/>
    </xf>
    <xf numFmtId="176" fontId="0" fillId="0" borderId="13" xfId="0" applyNumberFormat="1" applyBorder="1" applyAlignment="1" applyProtection="1">
      <alignment horizontal="right" vertical="center"/>
      <protection locked="0"/>
    </xf>
    <xf numFmtId="176" fontId="0" fillId="0" borderId="13" xfId="0" applyNumberFormat="1" applyBorder="1" applyAlignment="1">
      <alignment horizontal="right" vertical="center"/>
    </xf>
    <xf numFmtId="179" fontId="0" fillId="0" borderId="13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0" xfId="0" quotePrefix="1" applyAlignment="1">
      <alignment horizontal="centerContinuous" vertical="center"/>
    </xf>
    <xf numFmtId="0" fontId="9" fillId="0" borderId="0" xfId="0" quotePrefix="1" applyFont="1" applyAlignment="1">
      <alignment horizontal="centerContinuous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>
      <alignment horizontal="right" vertical="center"/>
    </xf>
    <xf numFmtId="0" fontId="9" fillId="0" borderId="29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176" fontId="9" fillId="0" borderId="3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176" fontId="9" fillId="0" borderId="4" xfId="0" applyNumberFormat="1" applyFont="1" applyBorder="1" applyAlignment="1">
      <alignment horizontal="centerContinuous" vertical="center"/>
    </xf>
    <xf numFmtId="0" fontId="9" fillId="0" borderId="38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76" fontId="9" fillId="0" borderId="39" xfId="0" applyNumberFormat="1" applyFont="1" applyBorder="1" applyAlignment="1">
      <alignment horizontal="distributed" vertical="center" justifyLastLine="1"/>
    </xf>
    <xf numFmtId="176" fontId="9" fillId="0" borderId="32" xfId="0" applyNumberFormat="1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76" fontId="9" fillId="0" borderId="40" xfId="0" applyNumberFormat="1" applyFont="1" applyBorder="1" applyAlignment="1">
      <alignment horizontal="center" vertical="center"/>
    </xf>
    <xf numFmtId="0" fontId="9" fillId="0" borderId="41" xfId="0" quotePrefix="1" applyFont="1" applyBorder="1" applyAlignment="1">
      <alignment horizontal="distributed" vertical="center" justifyLastLine="1"/>
    </xf>
    <xf numFmtId="0" fontId="9" fillId="0" borderId="23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24" xfId="0" applyFont="1" applyBorder="1" applyAlignment="1">
      <alignment horizontal="distributed" vertical="center"/>
    </xf>
    <xf numFmtId="176" fontId="10" fillId="0" borderId="35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9" fillId="0" borderId="36" xfId="0" quotePrefix="1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6" fontId="10" fillId="0" borderId="42" xfId="0" applyNumberFormat="1" applyFont="1" applyBorder="1" applyAlignment="1">
      <alignment vertical="center"/>
    </xf>
    <xf numFmtId="176" fontId="9" fillId="0" borderId="42" xfId="0" applyNumberFormat="1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9" fillId="0" borderId="0" xfId="0" applyFont="1" applyAlignment="1">
      <alignment horizontal="distributed" vertical="center"/>
    </xf>
    <xf numFmtId="176" fontId="10" fillId="0" borderId="33" xfId="0" applyNumberFormat="1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9" fillId="0" borderId="41" xfId="0" quotePrefix="1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0" borderId="3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distributed" vertical="center" justifyLastLine="1"/>
    </xf>
    <xf numFmtId="0" fontId="9" fillId="0" borderId="12" xfId="0" applyFont="1" applyBorder="1" applyAlignment="1">
      <alignment horizontal="center" vertical="center"/>
    </xf>
    <xf numFmtId="0" fontId="9" fillId="0" borderId="45" xfId="0" quotePrefix="1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9" fillId="0" borderId="40" xfId="0" applyFont="1" applyBorder="1" applyAlignment="1">
      <alignment horizontal="distributed" vertical="center" justifyLastLine="1"/>
    </xf>
    <xf numFmtId="0" fontId="9" fillId="0" borderId="45" xfId="0" applyFont="1" applyBorder="1" applyAlignment="1">
      <alignment horizontal="distributed" vertical="center" justifyLastLine="1"/>
    </xf>
    <xf numFmtId="0" fontId="9" fillId="0" borderId="41" xfId="0" applyFont="1" applyBorder="1" applyAlignment="1">
      <alignment horizontal="distributed" vertical="center" justifyLastLine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6" fontId="9" fillId="0" borderId="46" xfId="0" applyNumberFormat="1" applyFont="1" applyBorder="1" applyAlignment="1">
      <alignment vertical="center"/>
    </xf>
    <xf numFmtId="176" fontId="9" fillId="0" borderId="24" xfId="0" applyNumberFormat="1" applyFont="1" applyBorder="1" applyAlignment="1">
      <alignment vertical="center"/>
    </xf>
    <xf numFmtId="0" fontId="9" fillId="0" borderId="12" xfId="0" applyFont="1" applyBorder="1" applyAlignment="1">
      <alignment horizontal="distributed" vertical="center" justifyLastLine="1"/>
    </xf>
    <xf numFmtId="0" fontId="9" fillId="0" borderId="47" xfId="0" applyFont="1" applyBorder="1" applyAlignment="1">
      <alignment horizontal="distributed" vertical="center" justifyLastLine="1"/>
    </xf>
    <xf numFmtId="0" fontId="9" fillId="0" borderId="46" xfId="0" applyFont="1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176" fontId="9" fillId="0" borderId="39" xfId="0" applyNumberFormat="1" applyFont="1" applyBorder="1" applyAlignment="1">
      <alignment vertical="center"/>
    </xf>
    <xf numFmtId="179" fontId="9" fillId="0" borderId="33" xfId="0" applyNumberFormat="1" applyFont="1" applyBorder="1" applyAlignment="1">
      <alignment vertical="center"/>
    </xf>
    <xf numFmtId="176" fontId="9" fillId="0" borderId="48" xfId="0" applyNumberFormat="1" applyFont="1" applyBorder="1" applyAlignment="1">
      <alignment vertical="center"/>
    </xf>
    <xf numFmtId="179" fontId="9" fillId="0" borderId="48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9" fontId="10" fillId="0" borderId="42" xfId="0" applyNumberFormat="1" applyFont="1" applyBorder="1" applyAlignment="1">
      <alignment vertical="center"/>
    </xf>
  </cellXfs>
  <cellStyles count="2">
    <cellStyle name="標準" xfId="0" builtinId="0"/>
    <cellStyle name="標準 3" xfId="1" xr:uid="{ED0DABF0-EFCF-493E-8E74-4DA01CC3EE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</xdr:colOff>
      <xdr:row>0</xdr:row>
      <xdr:rowOff>241300</xdr:rowOff>
    </xdr:to>
    <xdr:sp macro="" textlink="">
      <xdr:nvSpPr>
        <xdr:cNvPr id="3" name="横ページ行">
          <a:extLst>
            <a:ext uri="{FF2B5EF4-FFF2-40B4-BE49-F238E27FC236}">
              <a16:creationId xmlns:a16="http://schemas.microsoft.com/office/drawing/2014/main" id="{DB64997C-5973-4EB9-B5D4-BD7436CACD89}"/>
            </a:ext>
          </a:extLst>
        </xdr:cNvPr>
        <xdr:cNvSpPr txBox="1">
          <a:spLocks noChangeArrowheads="1"/>
        </xdr:cNvSpPr>
      </xdr:nvSpPr>
      <xdr:spPr bwMode="auto">
        <a:xfrm>
          <a:off x="0" y="742950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国民健康保険事業特別会計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13</xdr:col>
      <xdr:colOff>57150</xdr:colOff>
      <xdr:row>59</xdr:row>
      <xdr:rowOff>241300</xdr:rowOff>
    </xdr:to>
    <xdr:sp macro="" textlink="">
      <xdr:nvSpPr>
        <xdr:cNvPr id="9" name="横ページ行">
          <a:extLst>
            <a:ext uri="{FF2B5EF4-FFF2-40B4-BE49-F238E27FC236}">
              <a16:creationId xmlns:a16="http://schemas.microsoft.com/office/drawing/2014/main" id="{F79C6CCC-EC68-41BA-9C0B-E43B3CCB146D}"/>
            </a:ext>
          </a:extLst>
        </xdr:cNvPr>
        <xdr:cNvSpPr txBox="1">
          <a:spLocks noChangeArrowheads="1"/>
        </xdr:cNvSpPr>
      </xdr:nvSpPr>
      <xdr:spPr bwMode="auto">
        <a:xfrm>
          <a:off x="0" y="5918835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国民健康保険事業特別会計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2181225</xdr:colOff>
      <xdr:row>0</xdr:row>
      <xdr:rowOff>241300</xdr:rowOff>
    </xdr:to>
    <xdr:sp macro="" textlink="">
      <xdr:nvSpPr>
        <xdr:cNvPr id="3" name="横ページ行">
          <a:extLst>
            <a:ext uri="{FF2B5EF4-FFF2-40B4-BE49-F238E27FC236}">
              <a16:creationId xmlns:a16="http://schemas.microsoft.com/office/drawing/2014/main" id="{CC5D9E42-41AA-49A4-B0EF-230E465EDA63}"/>
            </a:ext>
          </a:extLst>
        </xdr:cNvPr>
        <xdr:cNvSpPr txBox="1">
          <a:spLocks noChangeArrowheads="1"/>
        </xdr:cNvSpPr>
      </xdr:nvSpPr>
      <xdr:spPr bwMode="auto">
        <a:xfrm>
          <a:off x="0" y="7429500"/>
          <a:ext cx="109823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国民健康保険事業特別会計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10</xdr:col>
      <xdr:colOff>933450</xdr:colOff>
      <xdr:row>29</xdr:row>
      <xdr:rowOff>241300</xdr:rowOff>
    </xdr:to>
    <xdr:sp macro="" textlink="">
      <xdr:nvSpPr>
        <xdr:cNvPr id="3" name="横ページ行">
          <a:extLst>
            <a:ext uri="{FF2B5EF4-FFF2-40B4-BE49-F238E27FC236}">
              <a16:creationId xmlns:a16="http://schemas.microsoft.com/office/drawing/2014/main" id="{DAB3C7A7-BBB2-4B7B-85B2-F878AF7FEF97}"/>
            </a:ext>
          </a:extLst>
        </xdr:cNvPr>
        <xdr:cNvSpPr txBox="1">
          <a:spLocks noChangeArrowheads="1"/>
        </xdr:cNvSpPr>
      </xdr:nvSpPr>
      <xdr:spPr bwMode="auto">
        <a:xfrm>
          <a:off x="0" y="14611350"/>
          <a:ext cx="10820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国民健康保険事業特別会計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4029075</xdr:colOff>
      <xdr:row>0</xdr:row>
      <xdr:rowOff>215900</xdr:rowOff>
    </xdr:to>
    <xdr:sp macro="" textlink="">
      <xdr:nvSpPr>
        <xdr:cNvPr id="5" name="横ページ行">
          <a:extLst>
            <a:ext uri="{FF2B5EF4-FFF2-40B4-BE49-F238E27FC236}">
              <a16:creationId xmlns:a16="http://schemas.microsoft.com/office/drawing/2014/main" id="{00E1D9B5-9D90-4169-A3FC-3FA02D56373B}"/>
            </a:ext>
          </a:extLst>
        </xdr:cNvPr>
        <xdr:cNvSpPr txBox="1">
          <a:spLocks noChangeArrowheads="1"/>
        </xdr:cNvSpPr>
      </xdr:nvSpPr>
      <xdr:spPr bwMode="auto">
        <a:xfrm>
          <a:off x="0" y="22345650"/>
          <a:ext cx="1094422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国民健康保険事業特別会計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12</xdr:col>
      <xdr:colOff>2800350</xdr:colOff>
      <xdr:row>33</xdr:row>
      <xdr:rowOff>215900</xdr:rowOff>
    </xdr:to>
    <xdr:sp macro="" textlink="">
      <xdr:nvSpPr>
        <xdr:cNvPr id="16" name="横ページ行">
          <a:extLst>
            <a:ext uri="{FF2B5EF4-FFF2-40B4-BE49-F238E27FC236}">
              <a16:creationId xmlns:a16="http://schemas.microsoft.com/office/drawing/2014/main" id="{1620A9DF-D66B-43D0-A295-782E0BD15BD2}"/>
            </a:ext>
          </a:extLst>
        </xdr:cNvPr>
        <xdr:cNvSpPr txBox="1">
          <a:spLocks noChangeArrowheads="1"/>
        </xdr:cNvSpPr>
      </xdr:nvSpPr>
      <xdr:spPr bwMode="auto">
        <a:xfrm>
          <a:off x="0" y="111509175"/>
          <a:ext cx="10744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国民健康保険事業特別会計</a:t>
          </a: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12</xdr:col>
      <xdr:colOff>2800350</xdr:colOff>
      <xdr:row>34</xdr:row>
      <xdr:rowOff>215900</xdr:rowOff>
    </xdr:to>
    <xdr:sp macro="" textlink="">
      <xdr:nvSpPr>
        <xdr:cNvPr id="17" name="横ページ行">
          <a:extLst>
            <a:ext uri="{FF2B5EF4-FFF2-40B4-BE49-F238E27FC236}">
              <a16:creationId xmlns:a16="http://schemas.microsoft.com/office/drawing/2014/main" id="{6F4752F6-98E2-414D-86CE-522F5BFF915F}"/>
            </a:ext>
          </a:extLst>
        </xdr:cNvPr>
        <xdr:cNvSpPr txBox="1">
          <a:spLocks noChangeArrowheads="1"/>
        </xdr:cNvSpPr>
      </xdr:nvSpPr>
      <xdr:spPr bwMode="auto">
        <a:xfrm>
          <a:off x="0" y="111728250"/>
          <a:ext cx="10744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国民健康保険事業特別会計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0C5B-CC22-48CA-B70F-47B0189970A0}">
  <sheetPr>
    <tabColor rgb="FF00B0F0"/>
  </sheetPr>
  <dimension ref="A1"/>
  <sheetViews>
    <sheetView showZeros="0" view="pageBreakPreview" zoomScaleNormal="85" zoomScaleSheetLayoutView="100" workbookViewId="0"/>
  </sheetViews>
  <sheetFormatPr defaultColWidth="9" defaultRowHeight="13.5"/>
  <cols>
    <col min="1" max="16384" width="9" style="43"/>
  </cols>
  <sheetData/>
  <phoneticPr fontId="1"/>
  <pageMargins left="0.78740157480314965" right="0.39370078740157483" top="0.98425196850393704" bottom="0.98425196850393704" header="0.51181102362204722" footer="0.51181102362204722"/>
  <pageSetup paperSize="9" firstPageNumber="0" orientation="landscape" r:id="rId1"/>
  <headerFooter scaleWithDoc="0" alignWithMargins="0">
    <evenHeader>&amp;C&amp;"ＭＳ 明朝,標準"- &amp;P -&amp;R&amp;"ＭＳ 明朝,標準"一般会計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48E6-FF51-45B5-A918-503643EA0A22}">
  <sheetPr codeName="Sheet1"/>
  <dimension ref="A1:AF60"/>
  <sheetViews>
    <sheetView tabSelected="1" view="pageBreakPreview" zoomScaleNormal="100" zoomScaleSheetLayoutView="100" workbookViewId="0">
      <selection activeCell="C10" sqref="C10"/>
    </sheetView>
  </sheetViews>
  <sheetFormatPr defaultColWidth="9" defaultRowHeight="19.5" customHeight="1"/>
  <cols>
    <col min="1" max="1" width="3.125" style="34" customWidth="1"/>
    <col min="2" max="2" width="0.875" style="1" customWidth="1"/>
    <col min="3" max="3" width="31.125" style="1" customWidth="1"/>
    <col min="4" max="4" width="1.625" style="1" customWidth="1"/>
    <col min="5" max="5" width="3.125" style="34" customWidth="1"/>
    <col min="6" max="6" width="0.875" style="1" customWidth="1"/>
    <col min="7" max="7" width="31.125" style="34" customWidth="1"/>
    <col min="8" max="8" width="1.625" style="34" customWidth="1"/>
    <col min="9" max="9" width="22.625" style="1" customWidth="1"/>
    <col min="10" max="10" width="1.625" style="34" customWidth="1"/>
    <col min="11" max="11" width="22.625" style="34" customWidth="1"/>
    <col min="12" max="12" width="1.625" style="17" customWidth="1"/>
    <col min="13" max="13" width="22.625" style="35" customWidth="1"/>
    <col min="14" max="14" width="1.625" style="35" customWidth="1"/>
    <col min="15" max="15" width="9" style="17"/>
    <col min="19" max="20" width="0" hidden="1" customWidth="1"/>
    <col min="29" max="32" width="0" hidden="1" customWidth="1"/>
  </cols>
  <sheetData>
    <row r="1" spans="1:32" ht="19.5" customHeight="1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  <c r="P1" s="1"/>
    </row>
    <row r="2" spans="1:32" ht="19.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/>
    </row>
    <row r="3" spans="1:32" ht="19.5" customHeight="1">
      <c r="A3" t="s">
        <v>2</v>
      </c>
      <c r="B3"/>
      <c r="C3"/>
      <c r="D3"/>
      <c r="E3"/>
      <c r="F3"/>
      <c r="G3"/>
      <c r="H3"/>
      <c r="I3"/>
      <c r="J3" s="2"/>
      <c r="K3"/>
      <c r="L3" s="2"/>
      <c r="M3"/>
      <c r="N3" s="2" t="s">
        <v>3</v>
      </c>
      <c r="O3"/>
      <c r="P3" s="1"/>
    </row>
    <row r="4" spans="1:32" ht="19.5" customHeight="1">
      <c r="A4" s="3"/>
      <c r="B4" s="4"/>
      <c r="C4" s="5" t="s">
        <v>4</v>
      </c>
      <c r="D4" s="4"/>
      <c r="E4" s="6"/>
      <c r="F4" s="4"/>
      <c r="G4" s="5" t="s">
        <v>5</v>
      </c>
      <c r="H4" s="4"/>
      <c r="I4" s="7" t="s">
        <v>6</v>
      </c>
      <c r="J4" s="8"/>
      <c r="K4" s="5" t="s">
        <v>7</v>
      </c>
      <c r="L4" s="8"/>
      <c r="M4" s="5" t="s">
        <v>8</v>
      </c>
      <c r="N4" s="9"/>
      <c r="O4" s="1"/>
      <c r="P4" s="1"/>
    </row>
    <row r="5" spans="1:32" ht="19.5" customHeight="1">
      <c r="A5" s="10">
        <v>7</v>
      </c>
      <c r="B5" s="11"/>
      <c r="C5" s="12" t="s">
        <v>9</v>
      </c>
      <c r="D5" s="11"/>
      <c r="E5" s="13"/>
      <c r="F5" s="11"/>
      <c r="G5" s="14"/>
      <c r="H5" s="14"/>
      <c r="I5" s="13" t="str">
        <f>DBCS(TEXT($AD5,"#,##0;△#,##0"))</f>
        <v>１</v>
      </c>
      <c r="J5" s="14"/>
      <c r="K5" s="13" t="str">
        <f>DBCS(TEXT($AE5,"#,##0;△#,##0"))</f>
        <v>６９５</v>
      </c>
      <c r="L5" s="15"/>
      <c r="M5" s="13" t="str">
        <f>DBCS(TEXT($AF5,"#,##0;△#,##0"))</f>
        <v>６９６</v>
      </c>
      <c r="N5" s="16"/>
      <c r="AD5" s="18">
        <v>1</v>
      </c>
      <c r="AE5" s="18">
        <v>695</v>
      </c>
      <c r="AF5" s="19">
        <f>AD5+AE5</f>
        <v>696</v>
      </c>
    </row>
    <row r="6" spans="1:32" ht="19.5" customHeight="1">
      <c r="A6" s="20"/>
      <c r="E6" s="21">
        <v>1</v>
      </c>
      <c r="F6" s="11"/>
      <c r="G6" s="12" t="s">
        <v>9</v>
      </c>
      <c r="H6" s="14"/>
      <c r="I6" s="13" t="str">
        <f>DBCS(TEXT($AD6,"#,##0;△#,##0"))</f>
        <v>１</v>
      </c>
      <c r="J6" s="14"/>
      <c r="K6" s="13" t="str">
        <f>DBCS(TEXT($AE6,"#,##0;△#,##0"))</f>
        <v>６９５</v>
      </c>
      <c r="L6" s="15"/>
      <c r="M6" s="13" t="str">
        <f>DBCS(TEXT($AF6,"#,##0;△#,##0"))</f>
        <v>６９６</v>
      </c>
      <c r="N6" s="16"/>
      <c r="AD6" s="18">
        <v>1</v>
      </c>
      <c r="AE6" s="18">
        <v>695</v>
      </c>
      <c r="AF6" s="19">
        <f>AD6+AE6</f>
        <v>696</v>
      </c>
    </row>
    <row r="7" spans="1:32" ht="19.5" customHeight="1">
      <c r="A7" s="37" t="s">
        <v>10</v>
      </c>
      <c r="B7" s="38"/>
      <c r="C7" s="38"/>
      <c r="D7" s="38"/>
      <c r="E7" s="38"/>
      <c r="F7" s="38"/>
      <c r="G7" s="38"/>
      <c r="H7" s="39"/>
      <c r="I7" s="22" t="str">
        <f>DBCS(TEXT($AD7,"#,##0;△#,##0"))</f>
        <v>２，１９９，４５９</v>
      </c>
      <c r="J7" s="23"/>
      <c r="K7" s="24"/>
      <c r="L7" s="25"/>
      <c r="M7" s="22" t="str">
        <f>DBCS(TEXT($AF7,"#,##0;△#,##0"))</f>
        <v>２，１９９，４５９</v>
      </c>
      <c r="N7" s="26"/>
      <c r="O7" s="27"/>
      <c r="P7" s="17"/>
      <c r="Q7" s="17"/>
      <c r="R7" s="17"/>
      <c r="S7" s="17"/>
      <c r="AD7" s="19">
        <v>2199459</v>
      </c>
      <c r="AE7" s="19">
        <v>0</v>
      </c>
      <c r="AF7" s="19">
        <f>AD7+AE7</f>
        <v>2199459</v>
      </c>
    </row>
    <row r="8" spans="1:32" ht="19.5" customHeight="1">
      <c r="A8" s="28" t="str">
        <f>IF($S8=1,"歳　　　　　　　入　　　　　　　合　　　　　　　計","歳　　　　　　　出　　　　　　　合　　　　　　　計")</f>
        <v>歳　　　　　　　入　　　　　　　合　　　　　　　計</v>
      </c>
      <c r="B8" s="29"/>
      <c r="C8" s="29"/>
      <c r="D8" s="29"/>
      <c r="E8" s="30"/>
      <c r="F8" s="30"/>
      <c r="G8" s="29"/>
      <c r="H8" s="30"/>
      <c r="I8" s="31" t="str">
        <f>DBCS(TEXT($AD8,"#,##0;△#,##0"))</f>
        <v>２，１９９，４６０</v>
      </c>
      <c r="J8" s="32"/>
      <c r="K8" s="31" t="str">
        <f>DBCS(TEXT($AE8,"#,##0;△#,##0"))</f>
        <v>６９５</v>
      </c>
      <c r="L8" s="32"/>
      <c r="M8" s="31" t="str">
        <f>DBCS(TEXT($AF8,"#,##0;△#,##0"))</f>
        <v>２，２００，１５５</v>
      </c>
      <c r="N8" s="33"/>
      <c r="O8" s="27"/>
      <c r="P8" s="1"/>
      <c r="S8">
        <v>1</v>
      </c>
      <c r="T8" s="1" t="s">
        <v>11</v>
      </c>
      <c r="AC8" s="2" t="s">
        <v>12</v>
      </c>
      <c r="AD8" s="19">
        <v>2199460</v>
      </c>
      <c r="AE8" s="19">
        <v>695</v>
      </c>
      <c r="AF8" s="19">
        <f>AD8+AE8</f>
        <v>2200155</v>
      </c>
    </row>
    <row r="33" spans="1:32" ht="19.5" customHeight="1">
      <c r="A33" t="s">
        <v>13</v>
      </c>
      <c r="B33"/>
      <c r="C33"/>
      <c r="D33"/>
      <c r="E33"/>
      <c r="F33"/>
      <c r="G33"/>
      <c r="H33"/>
      <c r="I33"/>
      <c r="J33" s="2"/>
      <c r="K33"/>
      <c r="L33" s="2"/>
      <c r="M33"/>
      <c r="N33" s="2" t="s">
        <v>3</v>
      </c>
      <c r="O33"/>
      <c r="P33" s="1"/>
    </row>
    <row r="34" spans="1:32" ht="19.5" customHeight="1">
      <c r="A34" s="3"/>
      <c r="B34" s="4"/>
      <c r="C34" s="5" t="s">
        <v>4</v>
      </c>
      <c r="D34" s="4"/>
      <c r="E34" s="6"/>
      <c r="F34" s="4"/>
      <c r="G34" s="5" t="s">
        <v>5</v>
      </c>
      <c r="H34" s="4"/>
      <c r="I34" s="7" t="s">
        <v>6</v>
      </c>
      <c r="J34" s="8"/>
      <c r="K34" s="5" t="s">
        <v>7</v>
      </c>
      <c r="L34" s="8"/>
      <c r="M34" s="5" t="s">
        <v>8</v>
      </c>
      <c r="N34" s="9"/>
      <c r="O34" s="1"/>
      <c r="P34" s="1"/>
    </row>
    <row r="35" spans="1:32" ht="19.5" customHeight="1">
      <c r="A35" s="10">
        <v>3</v>
      </c>
      <c r="B35" s="11"/>
      <c r="C35" s="12" t="s">
        <v>15</v>
      </c>
      <c r="D35" s="11"/>
      <c r="E35" s="13"/>
      <c r="F35" s="11"/>
      <c r="G35" s="14"/>
      <c r="H35" s="14"/>
      <c r="I35" s="13" t="str">
        <f t="shared" ref="I35:I43" si="0">DBCS(TEXT($AD35,"#,##0;△#,##0"))</f>
        <v>４９８，３３５</v>
      </c>
      <c r="J35" s="14"/>
      <c r="K35" s="13" t="str">
        <f t="shared" ref="K35:K41" si="1">DBCS(TEXT($AE35,"#,##0;△#,##0"))</f>
        <v>２９３</v>
      </c>
      <c r="L35" s="15"/>
      <c r="M35" s="13" t="str">
        <f t="shared" ref="M35:M43" si="2">DBCS(TEXT($AF35,"#,##0;△#,##0"))</f>
        <v>４９８，６２８</v>
      </c>
      <c r="N35" s="16"/>
      <c r="AD35" s="18">
        <v>498335</v>
      </c>
      <c r="AE35" s="18">
        <v>293</v>
      </c>
      <c r="AF35" s="19">
        <f t="shared" ref="AF35:AF43" si="3">AD35+AE35</f>
        <v>498628</v>
      </c>
    </row>
    <row r="36" spans="1:32" ht="19.5" customHeight="1">
      <c r="A36" s="20"/>
      <c r="E36" s="21">
        <v>1</v>
      </c>
      <c r="F36" s="11"/>
      <c r="G36" s="12" t="s">
        <v>16</v>
      </c>
      <c r="H36" s="14"/>
      <c r="I36" s="13" t="str">
        <f t="shared" si="0"/>
        <v>３３１，８８０</v>
      </c>
      <c r="J36" s="14"/>
      <c r="K36" s="36" t="s">
        <v>21</v>
      </c>
      <c r="L36" s="15"/>
      <c r="M36" s="13" t="str">
        <f t="shared" si="2"/>
        <v>３３１，８８０</v>
      </c>
      <c r="N36" s="16"/>
      <c r="AD36" s="18">
        <v>331880</v>
      </c>
      <c r="AE36" s="18">
        <v>0</v>
      </c>
      <c r="AF36" s="19">
        <f t="shared" si="3"/>
        <v>331880</v>
      </c>
    </row>
    <row r="37" spans="1:32" ht="19.5" customHeight="1">
      <c r="A37" s="20"/>
      <c r="E37" s="21">
        <v>2</v>
      </c>
      <c r="F37" s="11"/>
      <c r="G37" s="12" t="s">
        <v>17</v>
      </c>
      <c r="H37" s="14"/>
      <c r="I37" s="13" t="str">
        <f t="shared" si="0"/>
        <v>１２６，６３２</v>
      </c>
      <c r="J37" s="14"/>
      <c r="K37" s="13" t="str">
        <f t="shared" si="1"/>
        <v>２９３</v>
      </c>
      <c r="L37" s="15"/>
      <c r="M37" s="13" t="str">
        <f t="shared" si="2"/>
        <v>１２６，９２５</v>
      </c>
      <c r="N37" s="16"/>
      <c r="AD37" s="18">
        <v>126632</v>
      </c>
      <c r="AE37" s="18">
        <v>293</v>
      </c>
      <c r="AF37" s="19">
        <f t="shared" si="3"/>
        <v>126925</v>
      </c>
    </row>
    <row r="38" spans="1:32" ht="19.5" customHeight="1">
      <c r="A38" s="10">
        <v>4</v>
      </c>
      <c r="B38" s="11"/>
      <c r="C38" s="12" t="s">
        <v>18</v>
      </c>
      <c r="D38" s="11"/>
      <c r="E38" s="13"/>
      <c r="F38" s="11"/>
      <c r="G38" s="14"/>
      <c r="H38" s="14"/>
      <c r="I38" s="13" t="str">
        <f t="shared" si="0"/>
        <v>２１，１１８</v>
      </c>
      <c r="J38" s="14"/>
      <c r="K38" s="13" t="str">
        <f t="shared" si="1"/>
        <v>１８０</v>
      </c>
      <c r="L38" s="15"/>
      <c r="M38" s="13" t="str">
        <f t="shared" si="2"/>
        <v>２１，２９８</v>
      </c>
      <c r="N38" s="16"/>
      <c r="AD38" s="18">
        <v>21118</v>
      </c>
      <c r="AE38" s="18">
        <v>180</v>
      </c>
      <c r="AF38" s="19">
        <f t="shared" si="3"/>
        <v>21298</v>
      </c>
    </row>
    <row r="39" spans="1:32" ht="19.5" customHeight="1">
      <c r="A39" s="20"/>
      <c r="E39" s="21">
        <v>1</v>
      </c>
      <c r="F39" s="11"/>
      <c r="G39" s="12" t="s">
        <v>18</v>
      </c>
      <c r="H39" s="14"/>
      <c r="I39" s="13" t="str">
        <f t="shared" si="0"/>
        <v>２１，１１８</v>
      </c>
      <c r="J39" s="14"/>
      <c r="K39" s="13" t="str">
        <f t="shared" si="1"/>
        <v>１８０</v>
      </c>
      <c r="L39" s="15"/>
      <c r="M39" s="13" t="str">
        <f t="shared" si="2"/>
        <v>２１，２９８</v>
      </c>
      <c r="N39" s="16"/>
      <c r="AD39" s="18">
        <v>21118</v>
      </c>
      <c r="AE39" s="18">
        <v>180</v>
      </c>
      <c r="AF39" s="19">
        <f t="shared" si="3"/>
        <v>21298</v>
      </c>
    </row>
    <row r="40" spans="1:32" ht="19.5" customHeight="1">
      <c r="A40" s="10">
        <v>6</v>
      </c>
      <c r="B40" s="11"/>
      <c r="C40" s="12" t="s">
        <v>19</v>
      </c>
      <c r="D40" s="11"/>
      <c r="E40" s="13"/>
      <c r="F40" s="11"/>
      <c r="G40" s="14"/>
      <c r="H40" s="14"/>
      <c r="I40" s="13" t="str">
        <f t="shared" si="0"/>
        <v>１１，５９２</v>
      </c>
      <c r="J40" s="14"/>
      <c r="K40" s="13" t="str">
        <f t="shared" si="1"/>
        <v>２２２</v>
      </c>
      <c r="L40" s="15"/>
      <c r="M40" s="13" t="str">
        <f t="shared" si="2"/>
        <v>１１，８１４</v>
      </c>
      <c r="N40" s="16"/>
      <c r="AD40" s="18">
        <v>11592</v>
      </c>
      <c r="AE40" s="18">
        <v>222</v>
      </c>
      <c r="AF40" s="19">
        <f t="shared" si="3"/>
        <v>11814</v>
      </c>
    </row>
    <row r="41" spans="1:32" ht="19.5" customHeight="1">
      <c r="A41" s="20"/>
      <c r="E41" s="21">
        <v>1</v>
      </c>
      <c r="F41" s="11"/>
      <c r="G41" s="12" t="s">
        <v>20</v>
      </c>
      <c r="H41" s="14"/>
      <c r="I41" s="13" t="str">
        <f t="shared" si="0"/>
        <v>３，０７０</v>
      </c>
      <c r="J41" s="14"/>
      <c r="K41" s="13" t="str">
        <f t="shared" si="1"/>
        <v>２２２</v>
      </c>
      <c r="L41" s="15"/>
      <c r="M41" s="13" t="str">
        <f t="shared" si="2"/>
        <v>３，２９２</v>
      </c>
      <c r="N41" s="16"/>
      <c r="AD41" s="18">
        <v>3070</v>
      </c>
      <c r="AE41" s="18">
        <v>222</v>
      </c>
      <c r="AF41" s="19">
        <f t="shared" si="3"/>
        <v>3292</v>
      </c>
    </row>
    <row r="42" spans="1:32" ht="19.5" customHeight="1">
      <c r="A42" s="37" t="s">
        <v>10</v>
      </c>
      <c r="B42" s="38"/>
      <c r="C42" s="38"/>
      <c r="D42" s="38"/>
      <c r="E42" s="38"/>
      <c r="F42" s="38"/>
      <c r="G42" s="38"/>
      <c r="H42" s="39"/>
      <c r="I42" s="22" t="str">
        <f t="shared" si="0"/>
        <v>１，６６８，４１５</v>
      </c>
      <c r="J42" s="23"/>
      <c r="K42" s="24"/>
      <c r="L42" s="25"/>
      <c r="M42" s="22" t="str">
        <f t="shared" si="2"/>
        <v>１，６６８，４１５</v>
      </c>
      <c r="N42" s="26"/>
      <c r="O42" s="27"/>
      <c r="P42" s="17"/>
      <c r="Q42" s="17"/>
      <c r="R42" s="17"/>
      <c r="S42" s="17"/>
      <c r="AD42" s="19">
        <v>1668415</v>
      </c>
      <c r="AE42" s="19">
        <v>0</v>
      </c>
      <c r="AF42" s="19">
        <f t="shared" si="3"/>
        <v>1668415</v>
      </c>
    </row>
    <row r="43" spans="1:32" ht="19.5" customHeight="1">
      <c r="A43" s="28" t="str">
        <f>IF($S43=1,"歳　　　　　　　入　　　　　　　合　　　　　　　計","歳　　　　　　　出　　　　　　　合　　　　　　　計")</f>
        <v>歳　　　　　　　出　　　　　　　合　　　　　　　計</v>
      </c>
      <c r="B43" s="29"/>
      <c r="C43" s="29"/>
      <c r="D43" s="29"/>
      <c r="E43" s="30"/>
      <c r="F43" s="30"/>
      <c r="G43" s="29"/>
      <c r="H43" s="30"/>
      <c r="I43" s="31" t="str">
        <f t="shared" si="0"/>
        <v>２，１９９，４６０</v>
      </c>
      <c r="J43" s="32"/>
      <c r="K43" s="31" t="str">
        <f>DBCS(TEXT($AE43,"#,##0;△#,##0"))</f>
        <v>６９５</v>
      </c>
      <c r="L43" s="32"/>
      <c r="M43" s="31" t="str">
        <f t="shared" si="2"/>
        <v>２，２００，１５５</v>
      </c>
      <c r="N43" s="33"/>
      <c r="O43" s="27"/>
      <c r="P43" s="1"/>
      <c r="S43">
        <v>2</v>
      </c>
      <c r="T43" s="1" t="s">
        <v>11</v>
      </c>
      <c r="AC43" s="2" t="s">
        <v>12</v>
      </c>
      <c r="AD43" s="19">
        <v>2199460</v>
      </c>
      <c r="AE43" s="19">
        <v>695</v>
      </c>
      <c r="AF43" s="19">
        <f t="shared" si="3"/>
        <v>2200155</v>
      </c>
    </row>
    <row r="60" spans="1:16" ht="19.5" customHeight="1">
      <c r="A60" s="40" t="s">
        <v>14</v>
      </c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1"/>
      <c r="P60" s="1"/>
    </row>
  </sheetData>
  <mergeCells count="5">
    <mergeCell ref="A7:H7"/>
    <mergeCell ref="A1:N1"/>
    <mergeCell ref="A2:N2"/>
    <mergeCell ref="A42:H42"/>
    <mergeCell ref="A60:N60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ignoredErrors>
    <ignoredError sqref="K3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5EE3B-8291-4C2F-BFA5-981C19D0A9C5}">
  <dimension ref="A1:W8"/>
  <sheetViews>
    <sheetView view="pageBreakPreview" zoomScaleNormal="100" zoomScaleSheetLayoutView="100" workbookViewId="0">
      <selection activeCell="E35" sqref="E35"/>
    </sheetView>
  </sheetViews>
  <sheetFormatPr defaultColWidth="9" defaultRowHeight="19.5" customHeight="1"/>
  <cols>
    <col min="1" max="1" width="4.125" style="1" customWidth="1"/>
    <col min="2" max="2" width="0.875" style="1" customWidth="1"/>
    <col min="3" max="3" width="49.625" style="1" customWidth="1"/>
    <col min="4" max="4" width="2.625" style="1" customWidth="1"/>
    <col min="5" max="7" width="29.125" style="1" customWidth="1"/>
    <col min="8" max="20" width="9" style="1"/>
    <col min="21" max="23" width="0" style="1" hidden="1" customWidth="1"/>
    <col min="24" max="16384" width="9" style="1"/>
  </cols>
  <sheetData>
    <row r="1" spans="1:23" ht="19.5" customHeight="1">
      <c r="A1" s="40" t="s">
        <v>34</v>
      </c>
      <c r="B1" s="40"/>
      <c r="C1" s="40"/>
      <c r="D1" s="40"/>
      <c r="E1" s="40"/>
      <c r="F1" s="40"/>
      <c r="G1" s="40"/>
    </row>
    <row r="2" spans="1:23" customFormat="1" ht="19.5" customHeight="1">
      <c r="A2" s="44" t="s">
        <v>22</v>
      </c>
      <c r="B2" s="44"/>
      <c r="C2" s="44"/>
      <c r="D2" s="44"/>
      <c r="E2" s="44"/>
      <c r="F2" s="44"/>
      <c r="G2" s="44"/>
    </row>
    <row r="3" spans="1:23" customFormat="1" ht="19.5" customHeight="1">
      <c r="A3" t="s">
        <v>23</v>
      </c>
    </row>
    <row r="4" spans="1:23" customFormat="1" ht="19.5" customHeight="1">
      <c r="A4" t="s">
        <v>2</v>
      </c>
      <c r="G4" s="2" t="s">
        <v>24</v>
      </c>
    </row>
    <row r="5" spans="1:23" ht="19.5" customHeight="1">
      <c r="A5" s="45" t="s">
        <v>25</v>
      </c>
      <c r="B5" s="46"/>
      <c r="C5" s="46"/>
      <c r="D5" s="47"/>
      <c r="E5" s="48" t="s">
        <v>27</v>
      </c>
      <c r="F5" s="49" t="s">
        <v>29</v>
      </c>
      <c r="G5" s="50" t="s">
        <v>31</v>
      </c>
    </row>
    <row r="6" spans="1:23" ht="19.5" customHeight="1">
      <c r="A6" s="51">
        <v>7</v>
      </c>
      <c r="B6" s="52"/>
      <c r="C6" s="53" t="s">
        <v>9</v>
      </c>
      <c r="D6" s="54"/>
      <c r="E6" s="55" t="str">
        <f>DBCS(TEXT($U6,"#,##0;△#,##0"))</f>
        <v>１</v>
      </c>
      <c r="F6" s="55" t="str">
        <f>DBCS(TEXT($V6,"#,##0;△#,##0"))</f>
        <v>６９５</v>
      </c>
      <c r="G6" s="56" t="str">
        <f>DBCS(TEXT($W6,"#,##0;△#,##0"))</f>
        <v>６９６</v>
      </c>
      <c r="U6" s="57">
        <v>1</v>
      </c>
      <c r="V6" s="57">
        <v>695</v>
      </c>
      <c r="W6" s="1">
        <f>U6+V6</f>
        <v>696</v>
      </c>
    </row>
    <row r="7" spans="1:23" ht="19.5" customHeight="1">
      <c r="A7" s="58" t="s">
        <v>32</v>
      </c>
      <c r="B7" s="59"/>
      <c r="C7" s="59"/>
      <c r="D7" s="60"/>
      <c r="E7" s="61" t="str">
        <f>DBCS(TEXT($U7,"#,##0;△#,##0"))</f>
        <v>２，１９９，４５９</v>
      </c>
      <c r="F7" s="61"/>
      <c r="G7" s="62" t="str">
        <f>DBCS(TEXT($U7,"#,##0;△#,##0"))</f>
        <v>２，１９９，４５９</v>
      </c>
      <c r="U7" s="63">
        <v>2199459</v>
      </c>
      <c r="V7" s="63"/>
    </row>
    <row r="8" spans="1:23" ht="19.5" customHeight="1">
      <c r="A8" s="64"/>
      <c r="B8" s="65"/>
      <c r="C8" s="66" t="s">
        <v>33</v>
      </c>
      <c r="D8" s="67"/>
      <c r="E8" s="68" t="str">
        <f>DBCS(TEXT($U8,"#,##0;△#,##0"))</f>
        <v>２，１９９，４６０</v>
      </c>
      <c r="F8" s="68" t="str">
        <f>DBCS(TEXT($V8,"#,##0;△#,##0"))</f>
        <v>６９５</v>
      </c>
      <c r="G8" s="69" t="str">
        <f>DBCS(TEXT($W8,"#,##0;△#,##0"))</f>
        <v>２，２００，１５５</v>
      </c>
      <c r="U8" s="57">
        <v>2199460</v>
      </c>
      <c r="V8" s="57">
        <v>695</v>
      </c>
      <c r="W8" s="1">
        <v>2200155</v>
      </c>
    </row>
  </sheetData>
  <mergeCells count="4">
    <mergeCell ref="A5:D5"/>
    <mergeCell ref="A7:D7"/>
    <mergeCell ref="A1:G1"/>
    <mergeCell ref="A2:G2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F0BD5-4407-4AEB-906F-89FCB7A00E0E}">
  <dimension ref="A3:Q30"/>
  <sheetViews>
    <sheetView view="pageBreakPreview" zoomScaleNormal="100" zoomScaleSheetLayoutView="100" workbookViewId="0">
      <selection activeCell="C13" sqref="C13"/>
    </sheetView>
  </sheetViews>
  <sheetFormatPr defaultColWidth="9" defaultRowHeight="19.5" customHeight="1"/>
  <cols>
    <col min="1" max="1" width="4.375" style="34" customWidth="1"/>
    <col min="2" max="2" width="0.875" style="1" customWidth="1"/>
    <col min="3" max="3" width="44.125" style="1" customWidth="1"/>
    <col min="4" max="4" width="1.625" style="34" customWidth="1"/>
    <col min="5" max="8" width="13.125" style="34" customWidth="1"/>
    <col min="9" max="9" width="13.125" style="105" customWidth="1"/>
    <col min="10" max="10" width="13.125" style="34" customWidth="1"/>
    <col min="11" max="11" width="13.125" style="95" customWidth="1"/>
    <col min="12" max="12" width="0.875" style="34" customWidth="1"/>
    <col min="13" max="13" width="9" style="95"/>
    <col min="14" max="14" width="9" style="34"/>
    <col min="15" max="15" width="9" style="95"/>
    <col min="16" max="16" width="9" style="34"/>
    <col min="17" max="17" width="9" style="95"/>
    <col min="18" max="16384" width="9" style="1"/>
  </cols>
  <sheetData>
    <row r="3" spans="1:17" customFormat="1" ht="19.5" customHeight="1">
      <c r="A3" t="s">
        <v>13</v>
      </c>
      <c r="K3" s="2" t="s">
        <v>24</v>
      </c>
    </row>
    <row r="4" spans="1:17" ht="19.5" customHeight="1">
      <c r="A4" s="70"/>
      <c r="B4" s="71"/>
      <c r="C4" s="71"/>
      <c r="D4" s="72"/>
      <c r="E4" s="73"/>
      <c r="F4" s="73"/>
      <c r="G4" s="73"/>
      <c r="H4" s="74" t="s">
        <v>35</v>
      </c>
      <c r="I4" s="74"/>
      <c r="J4" s="74"/>
      <c r="K4" s="75"/>
      <c r="L4" s="1"/>
      <c r="M4" s="1"/>
      <c r="N4" s="1"/>
      <c r="O4" s="1"/>
      <c r="P4" s="1"/>
      <c r="Q4" s="1"/>
    </row>
    <row r="5" spans="1:17" ht="19.5" customHeight="1">
      <c r="A5" s="76" t="s">
        <v>25</v>
      </c>
      <c r="B5" s="77"/>
      <c r="C5" s="77"/>
      <c r="D5" s="78"/>
      <c r="E5" s="79" t="s">
        <v>26</v>
      </c>
      <c r="F5" s="79" t="s">
        <v>28</v>
      </c>
      <c r="G5" s="79" t="s">
        <v>30</v>
      </c>
      <c r="H5" s="80" t="s">
        <v>36</v>
      </c>
      <c r="I5" s="81"/>
      <c r="J5" s="82"/>
      <c r="K5" s="83" t="s">
        <v>37</v>
      </c>
      <c r="L5" s="1"/>
      <c r="M5" s="1"/>
      <c r="N5" s="1"/>
      <c r="O5" s="1"/>
      <c r="P5" s="1"/>
      <c r="Q5" s="1"/>
    </row>
    <row r="6" spans="1:17" customFormat="1" ht="19.5" customHeight="1">
      <c r="A6" s="84"/>
      <c r="B6" s="85"/>
      <c r="C6" s="85"/>
      <c r="D6" s="86"/>
      <c r="E6" s="87"/>
      <c r="F6" s="86"/>
      <c r="G6" s="86"/>
      <c r="H6" s="88" t="s">
        <v>38</v>
      </c>
      <c r="I6" s="89" t="s">
        <v>39</v>
      </c>
      <c r="J6" s="89" t="s">
        <v>40</v>
      </c>
      <c r="K6" s="90" t="s">
        <v>41</v>
      </c>
    </row>
    <row r="7" spans="1:17" ht="19.5" customHeight="1">
      <c r="A7" s="51">
        <v>3</v>
      </c>
      <c r="B7" s="52"/>
      <c r="C7" s="53" t="s">
        <v>15</v>
      </c>
      <c r="D7" s="55"/>
      <c r="E7" s="91">
        <v>498335</v>
      </c>
      <c r="F7" s="91">
        <v>293</v>
      </c>
      <c r="G7" s="92">
        <v>498628</v>
      </c>
      <c r="H7" s="96">
        <v>0</v>
      </c>
      <c r="I7" s="96">
        <v>0</v>
      </c>
      <c r="J7" s="96">
        <v>0</v>
      </c>
      <c r="K7" s="94">
        <f>IF($L7=0,$E7,$F7)-($H7+$I7+$J7)</f>
        <v>293</v>
      </c>
      <c r="L7" s="57">
        <v>8</v>
      </c>
    </row>
    <row r="8" spans="1:17" ht="19.5" customHeight="1">
      <c r="A8" s="51">
        <v>4</v>
      </c>
      <c r="B8" s="52"/>
      <c r="C8" s="53" t="s">
        <v>18</v>
      </c>
      <c r="D8" s="55"/>
      <c r="E8" s="91">
        <v>21118</v>
      </c>
      <c r="F8" s="91">
        <v>180</v>
      </c>
      <c r="G8" s="92">
        <v>21298</v>
      </c>
      <c r="H8" s="55"/>
      <c r="I8" s="93"/>
      <c r="J8" s="55"/>
      <c r="K8" s="94">
        <f>IF($L8=0,$E8,$F8)-($H8+$I8+$J8)</f>
        <v>180</v>
      </c>
      <c r="L8" s="57">
        <v>8</v>
      </c>
    </row>
    <row r="9" spans="1:17" ht="19.5" customHeight="1">
      <c r="A9" s="51">
        <v>6</v>
      </c>
      <c r="B9" s="52"/>
      <c r="C9" s="53" t="s">
        <v>19</v>
      </c>
      <c r="D9" s="55"/>
      <c r="E9" s="91">
        <v>11592</v>
      </c>
      <c r="F9" s="91">
        <v>222</v>
      </c>
      <c r="G9" s="92">
        <v>11814</v>
      </c>
      <c r="H9" s="55"/>
      <c r="I9" s="93"/>
      <c r="J9" s="55"/>
      <c r="K9" s="94">
        <f>IF($L9=0,$E9,$F9)-($H9+$I9+$J9)</f>
        <v>222</v>
      </c>
      <c r="L9" s="57">
        <v>8</v>
      </c>
    </row>
    <row r="10" spans="1:17" ht="19.5" customHeight="1">
      <c r="A10" s="58" t="s">
        <v>42</v>
      </c>
      <c r="B10" s="59"/>
      <c r="C10" s="59"/>
      <c r="D10" s="60"/>
      <c r="E10" s="97">
        <v>1668415</v>
      </c>
      <c r="F10" s="98"/>
      <c r="G10" s="99">
        <v>1668415</v>
      </c>
      <c r="H10" s="100"/>
      <c r="I10" s="100"/>
      <c r="J10" s="100"/>
      <c r="K10" s="101"/>
      <c r="L10" s="63"/>
      <c r="M10" s="1"/>
      <c r="N10" s="1"/>
      <c r="O10" s="1"/>
      <c r="P10" s="1"/>
      <c r="Q10" s="1"/>
    </row>
    <row r="11" spans="1:17" ht="19.5" customHeight="1">
      <c r="A11" s="64"/>
      <c r="B11" s="65"/>
      <c r="C11" s="66" t="s">
        <v>43</v>
      </c>
      <c r="D11" s="67"/>
      <c r="E11" s="102">
        <v>2199460</v>
      </c>
      <c r="F11" s="102">
        <v>695</v>
      </c>
      <c r="G11" s="102">
        <v>2200155</v>
      </c>
      <c r="H11" s="103">
        <v>0</v>
      </c>
      <c r="I11" s="103">
        <v>0</v>
      </c>
      <c r="J11" s="103">
        <v>0</v>
      </c>
      <c r="K11" s="104">
        <f>IF($L11=0,$E11,$F11)-($H11+$I11+$J11)</f>
        <v>695</v>
      </c>
      <c r="L11" s="57">
        <v>8</v>
      </c>
      <c r="M11" s="1"/>
      <c r="N11" s="1"/>
      <c r="O11" s="1"/>
      <c r="P11" s="1"/>
      <c r="Q11" s="1"/>
    </row>
    <row r="30" spans="1:17" ht="19.5" customHeight="1">
      <c r="A30" s="40" t="s">
        <v>44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1"/>
      <c r="M30" s="1"/>
      <c r="N30" s="1"/>
      <c r="O30" s="1"/>
      <c r="P30" s="1"/>
      <c r="Q30" s="1"/>
    </row>
  </sheetData>
  <mergeCells count="5">
    <mergeCell ref="A5:D5"/>
    <mergeCell ref="H5:J5"/>
    <mergeCell ref="A10:D10"/>
    <mergeCell ref="A30:K30"/>
    <mergeCell ref="H4:K4"/>
  </mergeCells>
  <phoneticPr fontId="1"/>
  <printOptions horizontalCentered="1" gridLinesSet="0"/>
  <pageMargins left="0" right="0" top="0.35433070866141736" bottom="0.35433070866141736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5E86-3CD4-443D-B38C-479ED37E1457}">
  <dimension ref="A1:K8"/>
  <sheetViews>
    <sheetView view="pageBreakPreview" zoomScaleNormal="100" zoomScaleSheetLayoutView="100" workbookViewId="0">
      <selection activeCell="E22" sqref="E22"/>
    </sheetView>
  </sheetViews>
  <sheetFormatPr defaultColWidth="9" defaultRowHeight="17.25" customHeight="1"/>
  <cols>
    <col min="1" max="1" width="2.5" style="109" customWidth="1"/>
    <col min="2" max="2" width="19.125" style="109" customWidth="1"/>
    <col min="3" max="5" width="11.875" style="110" customWidth="1"/>
    <col min="6" max="6" width="2.5" style="109" customWidth="1"/>
    <col min="7" max="7" width="19.125" style="109" customWidth="1"/>
    <col min="8" max="8" width="11.875" style="110" customWidth="1"/>
    <col min="9" max="9" width="53.875" style="109" customWidth="1"/>
    <col min="10" max="16384" width="9" style="109"/>
  </cols>
  <sheetData>
    <row r="1" spans="1:11" ht="17.25" customHeight="1">
      <c r="A1" s="106" t="s">
        <v>60</v>
      </c>
      <c r="B1" s="107"/>
      <c r="C1" s="107"/>
      <c r="D1" s="107"/>
      <c r="E1" s="107"/>
      <c r="F1" s="107"/>
      <c r="G1" s="107"/>
      <c r="H1" s="107"/>
      <c r="I1" s="107"/>
      <c r="J1" s="108"/>
    </row>
    <row r="2" spans="1:11" ht="17.25" customHeight="1">
      <c r="A2" s="109" t="s">
        <v>46</v>
      </c>
    </row>
    <row r="3" spans="1:11" ht="17.25" customHeight="1">
      <c r="A3" s="109" t="s">
        <v>61</v>
      </c>
      <c r="B3" s="111"/>
      <c r="E3" s="112" t="s">
        <v>57</v>
      </c>
      <c r="F3" s="111"/>
      <c r="G3" s="111"/>
      <c r="I3" s="113" t="s">
        <v>47</v>
      </c>
      <c r="J3" s="110"/>
      <c r="K3" s="110"/>
    </row>
    <row r="4" spans="1:11" ht="17.25" customHeight="1">
      <c r="A4" s="114"/>
      <c r="B4" s="115"/>
      <c r="C4" s="116"/>
      <c r="D4" s="116"/>
      <c r="E4" s="116"/>
      <c r="F4" s="117" t="s">
        <v>48</v>
      </c>
      <c r="G4" s="118"/>
      <c r="H4" s="119"/>
      <c r="I4" s="120"/>
    </row>
    <row r="5" spans="1:11" ht="17.25" customHeight="1">
      <c r="A5" s="121" t="s">
        <v>49</v>
      </c>
      <c r="B5" s="122"/>
      <c r="C5" s="123" t="s">
        <v>50</v>
      </c>
      <c r="D5" s="124" t="s">
        <v>51</v>
      </c>
      <c r="E5" s="124" t="s">
        <v>52</v>
      </c>
      <c r="F5" s="125" t="s">
        <v>53</v>
      </c>
      <c r="G5" s="126"/>
      <c r="H5" s="127" t="s">
        <v>54</v>
      </c>
      <c r="I5" s="128" t="s">
        <v>55</v>
      </c>
    </row>
    <row r="6" spans="1:11" ht="17.25" customHeight="1">
      <c r="A6" s="129"/>
      <c r="B6" s="130"/>
      <c r="C6" s="131"/>
      <c r="D6" s="131"/>
      <c r="E6" s="131"/>
      <c r="F6" s="132"/>
      <c r="G6" s="133"/>
      <c r="H6" s="134"/>
      <c r="I6" s="135"/>
    </row>
    <row r="7" spans="1:11" ht="17.25" customHeight="1">
      <c r="A7" s="136">
        <v>1</v>
      </c>
      <c r="B7" s="137" t="s">
        <v>58</v>
      </c>
      <c r="C7" s="138">
        <v>1</v>
      </c>
      <c r="D7" s="138">
        <v>695</v>
      </c>
      <c r="E7" s="139">
        <f>C7+D7</f>
        <v>696</v>
      </c>
      <c r="F7" s="140">
        <v>1</v>
      </c>
      <c r="G7" s="137" t="s">
        <v>58</v>
      </c>
      <c r="H7" s="138">
        <v>695</v>
      </c>
      <c r="I7" s="141" t="s">
        <v>59</v>
      </c>
    </row>
    <row r="8" spans="1:11" ht="17.25" customHeight="1">
      <c r="A8" s="142" t="s">
        <v>56</v>
      </c>
      <c r="B8" s="143"/>
      <c r="C8" s="144">
        <v>1</v>
      </c>
      <c r="D8" s="144">
        <v>695</v>
      </c>
      <c r="E8" s="145">
        <f>C8+D8</f>
        <v>696</v>
      </c>
      <c r="F8" s="146"/>
      <c r="G8" s="147"/>
      <c r="H8" s="145"/>
      <c r="I8" s="148"/>
    </row>
  </sheetData>
  <mergeCells count="4">
    <mergeCell ref="A5:B5"/>
    <mergeCell ref="F5:G6"/>
    <mergeCell ref="H5:H6"/>
    <mergeCell ref="A8:B8"/>
  </mergeCells>
  <phoneticPr fontId="1"/>
  <printOptions horizontalCentered="1" gridLinesSet="0"/>
  <pageMargins left="0" right="0" top="0.35433070866141736" bottom="0.35433070866141736" header="0" footer="0"/>
  <pageSetup paperSize="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3E276-BFCF-4703-9D66-69D4507F5C20}">
  <dimension ref="A3:P42"/>
  <sheetViews>
    <sheetView view="pageBreakPreview" zoomScaleNormal="100" zoomScaleSheetLayoutView="100" workbookViewId="0">
      <selection activeCell="B2" sqref="B2"/>
    </sheetView>
  </sheetViews>
  <sheetFormatPr defaultColWidth="9" defaultRowHeight="17.25" customHeight="1"/>
  <cols>
    <col min="1" max="1" width="2.5" style="109" customWidth="1"/>
    <col min="2" max="2" width="10.125" style="109" customWidth="1"/>
    <col min="3" max="9" width="9.875" style="109" customWidth="1"/>
    <col min="10" max="10" width="2.5" style="109" customWidth="1"/>
    <col min="11" max="11" width="10.125" style="109" customWidth="1"/>
    <col min="12" max="12" width="9.875" style="109" customWidth="1"/>
    <col min="13" max="13" width="37.625" style="109" customWidth="1"/>
    <col min="14" max="15" width="9" style="109"/>
    <col min="16" max="16" width="9" style="159"/>
    <col min="17" max="16384" width="9" style="109"/>
  </cols>
  <sheetData>
    <row r="3" spans="1:16" ht="17.25" customHeight="1">
      <c r="A3" s="109" t="s">
        <v>62</v>
      </c>
    </row>
    <row r="4" spans="1:16" ht="17.25" customHeight="1">
      <c r="A4" s="109" t="s">
        <v>78</v>
      </c>
      <c r="B4" s="111"/>
      <c r="C4" s="110"/>
      <c r="D4" s="110"/>
      <c r="E4" s="110"/>
      <c r="F4" s="110" t="s">
        <v>79</v>
      </c>
      <c r="G4" s="110"/>
      <c r="H4" s="110"/>
      <c r="I4" s="110"/>
      <c r="K4" s="110"/>
      <c r="L4" s="110"/>
      <c r="M4" s="113" t="s">
        <v>63</v>
      </c>
      <c r="P4" s="109"/>
    </row>
    <row r="5" spans="1:16" ht="17.25" customHeight="1">
      <c r="A5" s="160"/>
      <c r="B5" s="161"/>
      <c r="C5" s="162"/>
      <c r="D5" s="163"/>
      <c r="E5" s="162"/>
      <c r="F5" s="164" t="s">
        <v>64</v>
      </c>
      <c r="G5" s="46"/>
      <c r="H5" s="46"/>
      <c r="I5" s="47"/>
      <c r="J5" s="117" t="s">
        <v>48</v>
      </c>
      <c r="K5" s="117"/>
      <c r="L5" s="119"/>
      <c r="M5" s="120"/>
      <c r="P5" s="109"/>
    </row>
    <row r="6" spans="1:16" ht="17.25" customHeight="1">
      <c r="A6" s="121" t="s">
        <v>49</v>
      </c>
      <c r="B6" s="165"/>
      <c r="C6" s="166" t="s">
        <v>50</v>
      </c>
      <c r="D6" s="167" t="s">
        <v>51</v>
      </c>
      <c r="E6" s="166" t="s">
        <v>52</v>
      </c>
      <c r="F6" s="168" t="s">
        <v>65</v>
      </c>
      <c r="G6" s="168"/>
      <c r="H6" s="168"/>
      <c r="I6" s="169" t="s">
        <v>66</v>
      </c>
      <c r="J6" s="170" t="s">
        <v>67</v>
      </c>
      <c r="K6" s="171"/>
      <c r="L6" s="172" t="s">
        <v>68</v>
      </c>
      <c r="M6" s="173" t="s">
        <v>69</v>
      </c>
      <c r="P6" s="109"/>
    </row>
    <row r="7" spans="1:16" ht="17.25" customHeight="1">
      <c r="A7" s="174"/>
      <c r="B7" s="175"/>
      <c r="C7" s="176"/>
      <c r="D7" s="177"/>
      <c r="E7" s="176"/>
      <c r="F7" s="178" t="s">
        <v>38</v>
      </c>
      <c r="G7" s="179" t="s">
        <v>39</v>
      </c>
      <c r="H7" s="178" t="s">
        <v>40</v>
      </c>
      <c r="I7" s="180" t="s">
        <v>41</v>
      </c>
      <c r="J7" s="181"/>
      <c r="K7" s="182"/>
      <c r="L7" s="183"/>
      <c r="M7" s="135"/>
      <c r="P7" s="109"/>
    </row>
    <row r="8" spans="1:16" ht="17.25" customHeight="1">
      <c r="A8" s="149">
        <v>1</v>
      </c>
      <c r="B8" s="150" t="s">
        <v>80</v>
      </c>
      <c r="C8" s="151">
        <v>331880</v>
      </c>
      <c r="D8" s="151">
        <v>0</v>
      </c>
      <c r="E8" s="184">
        <f>C8+D8</f>
        <v>331880</v>
      </c>
      <c r="F8" s="188">
        <v>0</v>
      </c>
      <c r="G8" s="188">
        <v>0</v>
      </c>
      <c r="H8" s="188">
        <v>0</v>
      </c>
      <c r="I8" s="185">
        <v>0</v>
      </c>
      <c r="J8" s="156"/>
      <c r="L8" s="156"/>
      <c r="M8" s="157"/>
    </row>
    <row r="9" spans="1:16" ht="17.25" customHeight="1">
      <c r="A9" s="129"/>
      <c r="B9" s="137" t="s">
        <v>81</v>
      </c>
      <c r="C9" s="155"/>
      <c r="D9" s="155"/>
      <c r="E9" s="155"/>
      <c r="F9" s="155"/>
      <c r="G9" s="155"/>
      <c r="H9" s="155"/>
      <c r="I9" s="155"/>
      <c r="J9" s="155"/>
      <c r="K9" s="154"/>
      <c r="L9" s="155"/>
      <c r="M9" s="135"/>
    </row>
    <row r="10" spans="1:16" ht="17.25" customHeight="1">
      <c r="A10" s="142" t="s">
        <v>56</v>
      </c>
      <c r="B10" s="143"/>
      <c r="C10" s="144">
        <v>331880</v>
      </c>
      <c r="D10" s="144">
        <v>0</v>
      </c>
      <c r="E10" s="186">
        <f>C10+D10</f>
        <v>331880</v>
      </c>
      <c r="F10" s="189">
        <v>0</v>
      </c>
      <c r="G10" s="189">
        <v>0</v>
      </c>
      <c r="H10" s="189">
        <v>0</v>
      </c>
      <c r="I10" s="187">
        <v>0</v>
      </c>
      <c r="J10" s="146"/>
      <c r="K10" s="158"/>
      <c r="L10" s="186"/>
      <c r="M10" s="148"/>
      <c r="P10" s="109"/>
    </row>
    <row r="12" spans="1:16" ht="17.25" customHeight="1">
      <c r="A12" s="109" t="s">
        <v>78</v>
      </c>
      <c r="B12" s="111"/>
      <c r="C12" s="110"/>
      <c r="D12" s="110"/>
      <c r="E12" s="110"/>
      <c r="F12" s="110" t="s">
        <v>82</v>
      </c>
      <c r="G12" s="110"/>
      <c r="H12" s="110"/>
      <c r="I12" s="110"/>
      <c r="K12" s="110"/>
      <c r="L12" s="110"/>
      <c r="M12" s="113" t="s">
        <v>63</v>
      </c>
      <c r="P12" s="109"/>
    </row>
    <row r="13" spans="1:16" ht="17.25" customHeight="1">
      <c r="A13" s="160"/>
      <c r="B13" s="161"/>
      <c r="C13" s="162"/>
      <c r="D13" s="163"/>
      <c r="E13" s="162"/>
      <c r="F13" s="164" t="s">
        <v>64</v>
      </c>
      <c r="G13" s="46"/>
      <c r="H13" s="46"/>
      <c r="I13" s="47"/>
      <c r="J13" s="117" t="s">
        <v>48</v>
      </c>
      <c r="K13" s="117"/>
      <c r="L13" s="119"/>
      <c r="M13" s="120"/>
      <c r="P13" s="109"/>
    </row>
    <row r="14" spans="1:16" ht="17.25" customHeight="1">
      <c r="A14" s="121" t="s">
        <v>49</v>
      </c>
      <c r="B14" s="165"/>
      <c r="C14" s="166" t="s">
        <v>50</v>
      </c>
      <c r="D14" s="167" t="s">
        <v>51</v>
      </c>
      <c r="E14" s="166" t="s">
        <v>52</v>
      </c>
      <c r="F14" s="168" t="s">
        <v>65</v>
      </c>
      <c r="G14" s="168"/>
      <c r="H14" s="168"/>
      <c r="I14" s="169" t="s">
        <v>66</v>
      </c>
      <c r="J14" s="170" t="s">
        <v>67</v>
      </c>
      <c r="K14" s="171"/>
      <c r="L14" s="172" t="s">
        <v>68</v>
      </c>
      <c r="M14" s="173" t="s">
        <v>69</v>
      </c>
      <c r="P14" s="109"/>
    </row>
    <row r="15" spans="1:16" ht="17.25" customHeight="1">
      <c r="A15" s="174"/>
      <c r="B15" s="175"/>
      <c r="C15" s="176"/>
      <c r="D15" s="177"/>
      <c r="E15" s="176"/>
      <c r="F15" s="178" t="s">
        <v>38</v>
      </c>
      <c r="G15" s="179" t="s">
        <v>39</v>
      </c>
      <c r="H15" s="178" t="s">
        <v>40</v>
      </c>
      <c r="I15" s="180" t="s">
        <v>41</v>
      </c>
      <c r="J15" s="181"/>
      <c r="K15" s="182"/>
      <c r="L15" s="183"/>
      <c r="M15" s="135"/>
      <c r="P15" s="109"/>
    </row>
    <row r="16" spans="1:16" ht="17.25" customHeight="1">
      <c r="A16" s="149">
        <v>1</v>
      </c>
      <c r="B16" s="150" t="s">
        <v>83</v>
      </c>
      <c r="C16" s="151">
        <v>126632</v>
      </c>
      <c r="D16" s="151">
        <v>293</v>
      </c>
      <c r="E16" s="184">
        <f>C16+D16</f>
        <v>126925</v>
      </c>
      <c r="F16" s="156"/>
      <c r="G16" s="156"/>
      <c r="H16" s="156"/>
      <c r="I16" s="185">
        <v>293</v>
      </c>
      <c r="J16" s="152">
        <v>18</v>
      </c>
      <c r="K16" s="150" t="s">
        <v>76</v>
      </c>
      <c r="L16" s="151">
        <v>293</v>
      </c>
      <c r="M16" s="153" t="s">
        <v>84</v>
      </c>
    </row>
    <row r="17" spans="1:16" ht="17.25" customHeight="1">
      <c r="A17" s="129"/>
      <c r="B17" s="137" t="s">
        <v>85</v>
      </c>
      <c r="C17" s="155"/>
      <c r="D17" s="155"/>
      <c r="E17" s="155"/>
      <c r="F17" s="155"/>
      <c r="G17" s="155"/>
      <c r="H17" s="155"/>
      <c r="I17" s="155"/>
      <c r="J17" s="155"/>
      <c r="K17" s="137" t="s">
        <v>77</v>
      </c>
      <c r="L17" s="155"/>
      <c r="M17" s="135"/>
    </row>
    <row r="18" spans="1:16" ht="17.25" customHeight="1">
      <c r="A18" s="142" t="s">
        <v>56</v>
      </c>
      <c r="B18" s="143"/>
      <c r="C18" s="144">
        <v>126632</v>
      </c>
      <c r="D18" s="144">
        <v>293</v>
      </c>
      <c r="E18" s="186">
        <f>C18+D18</f>
        <v>126925</v>
      </c>
      <c r="F18" s="189"/>
      <c r="G18" s="189"/>
      <c r="H18" s="189"/>
      <c r="I18" s="187">
        <v>293</v>
      </c>
      <c r="J18" s="146"/>
      <c r="K18" s="158"/>
      <c r="L18" s="186"/>
      <c r="M18" s="148"/>
      <c r="P18" s="109"/>
    </row>
    <row r="20" spans="1:16" ht="17.25" customHeight="1">
      <c r="A20" s="109" t="s">
        <v>86</v>
      </c>
      <c r="B20" s="111"/>
      <c r="C20" s="110"/>
      <c r="D20" s="110"/>
      <c r="E20" s="110"/>
      <c r="F20" s="110" t="s">
        <v>87</v>
      </c>
      <c r="G20" s="110"/>
      <c r="H20" s="110"/>
      <c r="I20" s="110"/>
      <c r="K20" s="110"/>
      <c r="L20" s="110"/>
      <c r="M20" s="113" t="s">
        <v>63</v>
      </c>
      <c r="P20" s="109"/>
    </row>
    <row r="21" spans="1:16" ht="17.25" customHeight="1">
      <c r="A21" s="160"/>
      <c r="B21" s="161"/>
      <c r="C21" s="162"/>
      <c r="D21" s="163"/>
      <c r="E21" s="162"/>
      <c r="F21" s="164" t="s">
        <v>64</v>
      </c>
      <c r="G21" s="46"/>
      <c r="H21" s="46"/>
      <c r="I21" s="47"/>
      <c r="J21" s="117" t="s">
        <v>48</v>
      </c>
      <c r="K21" s="117"/>
      <c r="L21" s="119"/>
      <c r="M21" s="120"/>
      <c r="P21" s="109"/>
    </row>
    <row r="22" spans="1:16" ht="17.25" customHeight="1">
      <c r="A22" s="121" t="s">
        <v>49</v>
      </c>
      <c r="B22" s="165"/>
      <c r="C22" s="166" t="s">
        <v>50</v>
      </c>
      <c r="D22" s="167" t="s">
        <v>51</v>
      </c>
      <c r="E22" s="166" t="s">
        <v>52</v>
      </c>
      <c r="F22" s="168" t="s">
        <v>65</v>
      </c>
      <c r="G22" s="168"/>
      <c r="H22" s="168"/>
      <c r="I22" s="169" t="s">
        <v>66</v>
      </c>
      <c r="J22" s="170" t="s">
        <v>67</v>
      </c>
      <c r="K22" s="171"/>
      <c r="L22" s="172" t="s">
        <v>68</v>
      </c>
      <c r="M22" s="173" t="s">
        <v>69</v>
      </c>
      <c r="P22" s="109"/>
    </row>
    <row r="23" spans="1:16" ht="17.25" customHeight="1">
      <c r="A23" s="174"/>
      <c r="B23" s="175"/>
      <c r="C23" s="176"/>
      <c r="D23" s="177"/>
      <c r="E23" s="176"/>
      <c r="F23" s="178" t="s">
        <v>38</v>
      </c>
      <c r="G23" s="179" t="s">
        <v>39</v>
      </c>
      <c r="H23" s="178" t="s">
        <v>40</v>
      </c>
      <c r="I23" s="180" t="s">
        <v>41</v>
      </c>
      <c r="J23" s="181"/>
      <c r="K23" s="182"/>
      <c r="L23" s="183"/>
      <c r="M23" s="135"/>
      <c r="P23" s="109"/>
    </row>
    <row r="24" spans="1:16" ht="17.25" customHeight="1">
      <c r="A24" s="149">
        <v>1</v>
      </c>
      <c r="B24" s="150" t="s">
        <v>88</v>
      </c>
      <c r="C24" s="151">
        <v>21118</v>
      </c>
      <c r="D24" s="151">
        <v>180</v>
      </c>
      <c r="E24" s="184">
        <f>C24+D24</f>
        <v>21298</v>
      </c>
      <c r="F24" s="156"/>
      <c r="G24" s="156"/>
      <c r="H24" s="156"/>
      <c r="I24" s="185">
        <v>180</v>
      </c>
      <c r="J24" s="140">
        <v>1</v>
      </c>
      <c r="K24" s="137" t="s">
        <v>71</v>
      </c>
      <c r="L24" s="138">
        <v>121</v>
      </c>
      <c r="M24" s="141" t="s">
        <v>72</v>
      </c>
    </row>
    <row r="25" spans="1:16" ht="17.25" customHeight="1">
      <c r="A25" s="129"/>
      <c r="B25" s="137" t="s">
        <v>89</v>
      </c>
      <c r="C25" s="155"/>
      <c r="D25" s="155"/>
      <c r="E25" s="155"/>
      <c r="F25" s="155"/>
      <c r="G25" s="155"/>
      <c r="H25" s="155"/>
      <c r="I25" s="155"/>
      <c r="J25" s="140">
        <v>3</v>
      </c>
      <c r="K25" s="137" t="s">
        <v>70</v>
      </c>
      <c r="L25" s="138">
        <v>59</v>
      </c>
      <c r="M25" s="141" t="s">
        <v>73</v>
      </c>
    </row>
    <row r="26" spans="1:16" ht="17.25" customHeight="1">
      <c r="A26" s="142" t="s">
        <v>56</v>
      </c>
      <c r="B26" s="143"/>
      <c r="C26" s="144">
        <v>21118</v>
      </c>
      <c r="D26" s="144">
        <v>180</v>
      </c>
      <c r="E26" s="186">
        <f>C26+D26</f>
        <v>21298</v>
      </c>
      <c r="F26" s="189"/>
      <c r="G26" s="189"/>
      <c r="H26" s="189"/>
      <c r="I26" s="187">
        <v>180</v>
      </c>
      <c r="J26" s="146"/>
      <c r="K26" s="158"/>
      <c r="L26" s="186"/>
      <c r="M26" s="148"/>
      <c r="P26" s="109"/>
    </row>
    <row r="34" spans="1:16" ht="17.25" customHeight="1">
      <c r="A34" s="40" t="s">
        <v>90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P34" s="109"/>
    </row>
    <row r="35" spans="1:16" ht="17.25" customHeight="1">
      <c r="A35" s="40" t="s">
        <v>45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P35" s="109"/>
    </row>
    <row r="36" spans="1:16" ht="17.25" customHeight="1">
      <c r="A36" s="109" t="s">
        <v>91</v>
      </c>
      <c r="F36" s="109" t="s">
        <v>92</v>
      </c>
      <c r="M36" s="113" t="s">
        <v>63</v>
      </c>
    </row>
    <row r="37" spans="1:16" ht="17.25" customHeight="1">
      <c r="A37" s="160"/>
      <c r="B37" s="161"/>
      <c r="C37" s="162"/>
      <c r="D37" s="163"/>
      <c r="E37" s="162"/>
      <c r="F37" s="164" t="s">
        <v>64</v>
      </c>
      <c r="G37" s="46"/>
      <c r="H37" s="46"/>
      <c r="I37" s="47"/>
      <c r="J37" s="117" t="s">
        <v>48</v>
      </c>
      <c r="K37" s="117"/>
      <c r="L37" s="119"/>
      <c r="M37" s="120"/>
      <c r="P37" s="109"/>
    </row>
    <row r="38" spans="1:16" ht="17.25" customHeight="1">
      <c r="A38" s="121" t="s">
        <v>49</v>
      </c>
      <c r="B38" s="165"/>
      <c r="C38" s="166" t="s">
        <v>50</v>
      </c>
      <c r="D38" s="167" t="s">
        <v>51</v>
      </c>
      <c r="E38" s="166" t="s">
        <v>52</v>
      </c>
      <c r="F38" s="168" t="s">
        <v>65</v>
      </c>
      <c r="G38" s="168"/>
      <c r="H38" s="168"/>
      <c r="I38" s="169" t="s">
        <v>66</v>
      </c>
      <c r="J38" s="170" t="s">
        <v>67</v>
      </c>
      <c r="K38" s="171"/>
      <c r="L38" s="172" t="s">
        <v>68</v>
      </c>
      <c r="M38" s="173" t="s">
        <v>69</v>
      </c>
      <c r="P38" s="109"/>
    </row>
    <row r="39" spans="1:16" ht="17.25" customHeight="1">
      <c r="A39" s="174"/>
      <c r="B39" s="175"/>
      <c r="C39" s="176"/>
      <c r="D39" s="177"/>
      <c r="E39" s="176"/>
      <c r="F39" s="178" t="s">
        <v>38</v>
      </c>
      <c r="G39" s="179" t="s">
        <v>39</v>
      </c>
      <c r="H39" s="178" t="s">
        <v>40</v>
      </c>
      <c r="I39" s="180" t="s">
        <v>41</v>
      </c>
      <c r="J39" s="181"/>
      <c r="K39" s="182"/>
      <c r="L39" s="183"/>
      <c r="M39" s="135"/>
      <c r="P39" s="109"/>
    </row>
    <row r="40" spans="1:16" ht="17.25" customHeight="1">
      <c r="A40" s="149">
        <v>3</v>
      </c>
      <c r="B40" s="150" t="s">
        <v>93</v>
      </c>
      <c r="C40" s="151">
        <v>0</v>
      </c>
      <c r="D40" s="151">
        <v>222</v>
      </c>
      <c r="E40" s="184">
        <f>C40+D40</f>
        <v>222</v>
      </c>
      <c r="F40" s="156"/>
      <c r="G40" s="156"/>
      <c r="H40" s="156"/>
      <c r="I40" s="185">
        <v>222</v>
      </c>
      <c r="J40" s="152">
        <v>22</v>
      </c>
      <c r="K40" s="150" t="s">
        <v>74</v>
      </c>
      <c r="L40" s="151">
        <v>222</v>
      </c>
      <c r="M40" s="153" t="s">
        <v>94</v>
      </c>
    </row>
    <row r="41" spans="1:16" ht="17.25" customHeight="1">
      <c r="A41" s="129"/>
      <c r="B41" s="154"/>
      <c r="C41" s="155"/>
      <c r="D41" s="155"/>
      <c r="E41" s="155"/>
      <c r="F41" s="155"/>
      <c r="G41" s="155"/>
      <c r="H41" s="155"/>
      <c r="I41" s="155"/>
      <c r="J41" s="155"/>
      <c r="K41" s="137" t="s">
        <v>75</v>
      </c>
      <c r="L41" s="155"/>
      <c r="M41" s="135"/>
    </row>
    <row r="42" spans="1:16" ht="17.25" customHeight="1">
      <c r="A42" s="142" t="s">
        <v>56</v>
      </c>
      <c r="B42" s="143"/>
      <c r="C42" s="144">
        <v>3070</v>
      </c>
      <c r="D42" s="144">
        <v>222</v>
      </c>
      <c r="E42" s="186">
        <f>C42+D42</f>
        <v>3292</v>
      </c>
      <c r="F42" s="189"/>
      <c r="G42" s="189"/>
      <c r="H42" s="189"/>
      <c r="I42" s="187">
        <v>222</v>
      </c>
      <c r="J42" s="146"/>
      <c r="K42" s="158"/>
      <c r="L42" s="186"/>
      <c r="M42" s="148"/>
      <c r="P42" s="109"/>
    </row>
  </sheetData>
  <mergeCells count="34">
    <mergeCell ref="A42:B42"/>
    <mergeCell ref="A26:B26"/>
    <mergeCell ref="A34:M34"/>
    <mergeCell ref="A35:M35"/>
    <mergeCell ref="A37:B37"/>
    <mergeCell ref="F37:I37"/>
    <mergeCell ref="A38:B38"/>
    <mergeCell ref="F38:H38"/>
    <mergeCell ref="J38:K39"/>
    <mergeCell ref="L38:L39"/>
    <mergeCell ref="A39:B39"/>
    <mergeCell ref="L14:L15"/>
    <mergeCell ref="A15:B15"/>
    <mergeCell ref="A18:B18"/>
    <mergeCell ref="A21:B21"/>
    <mergeCell ref="F21:I21"/>
    <mergeCell ref="A22:B22"/>
    <mergeCell ref="F22:H22"/>
    <mergeCell ref="J22:K23"/>
    <mergeCell ref="L22:L23"/>
    <mergeCell ref="A23:B23"/>
    <mergeCell ref="A10:B10"/>
    <mergeCell ref="A13:B13"/>
    <mergeCell ref="F13:I13"/>
    <mergeCell ref="A14:B14"/>
    <mergeCell ref="F14:H14"/>
    <mergeCell ref="J14:K15"/>
    <mergeCell ref="A5:B5"/>
    <mergeCell ref="F5:I5"/>
    <mergeCell ref="A6:B6"/>
    <mergeCell ref="F6:H6"/>
    <mergeCell ref="J6:K7"/>
    <mergeCell ref="L6:L7"/>
    <mergeCell ref="A7:B7"/>
  </mergeCells>
  <phoneticPr fontId="1"/>
  <printOptions horizontalCentered="1"/>
  <pageMargins left="0" right="0" top="0.35433070866141736" bottom="0.35433070866141736" header="0.19685039370078741" footer="0.19685039370078741"/>
  <pageSetup paperSize="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調整用</vt:lpstr>
      <vt:lpstr>第１表</vt:lpstr>
      <vt:lpstr>総括(歳入)</vt:lpstr>
      <vt:lpstr>総括(歳出)</vt:lpstr>
      <vt:lpstr>明細(歳入)</vt:lpstr>
      <vt:lpstr>明細(歳出)</vt:lpstr>
      <vt:lpstr>'総括(歳出)'!Print_Area</vt:lpstr>
      <vt:lpstr>'総括(歳入)'!Print_Area</vt:lpstr>
      <vt:lpstr>第１表!Print_Area</vt:lpstr>
      <vt:lpstr>調整用!Print_Area</vt:lpstr>
      <vt:lpstr>'明細(歳出)'!Print_Area</vt:lpstr>
      <vt:lpstr>'明細(歳入)'!Print_Area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福澤 秀一</dc:creator>
  <cp:lastModifiedBy>福澤 秀一</cp:lastModifiedBy>
  <dcterms:created xsi:type="dcterms:W3CDTF">2025-10-29T09:37:49Z</dcterms:created>
  <dcterms:modified xsi:type="dcterms:W3CDTF">2026-03-18T05:09:16Z</dcterms:modified>
</cp:coreProperties>
</file>