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4_１２月補正\"/>
    </mc:Choice>
  </mc:AlternateContent>
  <xr:revisionPtr revIDLastSave="0" documentId="13_ncr:1_{7F69D0E6-BD69-41FB-9198-961774A6573E}" xr6:coauthVersionLast="47" xr6:coauthVersionMax="47" xr10:uidLastSave="{00000000-0000-0000-0000-000000000000}"/>
  <bookViews>
    <workbookView xWindow="20370" yWindow="-120" windowWidth="29040" windowHeight="16440" activeTab="1" xr2:uid="{A6F9B67C-32F3-470A-B619-A1C852F95724}"/>
  </bookViews>
  <sheets>
    <sheet name="調整用" sheetId="2" r:id="rId1"/>
    <sheet name="第１表" sheetId="1" r:id="rId2"/>
    <sheet name="総括(歳入)" sheetId="3" r:id="rId3"/>
    <sheet name="総括(歳出)" sheetId="4" r:id="rId4"/>
    <sheet name="明細(歳入)" sheetId="5" r:id="rId5"/>
    <sheet name="明細(歳出)" sheetId="6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6" l="1"/>
  <c r="E8" i="6"/>
  <c r="E8" i="5"/>
  <c r="E7" i="5"/>
  <c r="G8" i="3"/>
  <c r="F8" i="3"/>
  <c r="E8" i="3"/>
  <c r="G7" i="3"/>
  <c r="E7" i="3"/>
  <c r="W6" i="3"/>
  <c r="G6" i="3" s="1"/>
  <c r="F6" i="3"/>
  <c r="E6" i="3"/>
  <c r="AF38" i="1"/>
  <c r="M38" i="1" s="1"/>
  <c r="K38" i="1"/>
  <c r="I38" i="1"/>
  <c r="A38" i="1"/>
  <c r="AF37" i="1"/>
  <c r="M37" i="1" s="1"/>
  <c r="I37" i="1"/>
  <c r="AF36" i="1"/>
  <c r="M36" i="1" s="1"/>
  <c r="K36" i="1"/>
  <c r="I36" i="1"/>
  <c r="AF35" i="1"/>
  <c r="M35" i="1" s="1"/>
  <c r="K35" i="1"/>
  <c r="I35" i="1"/>
  <c r="AF8" i="1"/>
  <c r="M8" i="1" s="1"/>
  <c r="K8" i="1"/>
  <c r="I8" i="1"/>
  <c r="A8" i="1"/>
  <c r="AF7" i="1"/>
  <c r="M7" i="1" s="1"/>
  <c r="I7" i="1"/>
  <c r="AF6" i="1"/>
  <c r="M6" i="1" s="1"/>
  <c r="K6" i="1"/>
  <c r="I6" i="1"/>
  <c r="AF5" i="1"/>
  <c r="M5" i="1"/>
  <c r="K5" i="1"/>
  <c r="I5" i="1"/>
</calcChain>
</file>

<file path=xl/sharedStrings.xml><?xml version="1.0" encoding="utf-8"?>
<sst xmlns="http://schemas.openxmlformats.org/spreadsheetml/2006/main" count="97" uniqueCount="71">
  <si>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</si>
  <si>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</si>
  <si>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</si>
  <si>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</si>
  <si>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</si>
  <si>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</si>
  <si>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</si>
  <si>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</si>
  <si>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繰入金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</si>
  <si>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</si>
  <si>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</si>
  <si>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</si>
  <si>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- 18 -</t>
    <phoneticPr fontId="2"/>
  </si>
  <si>
    <t>他会計繰入金　　　　　　　　　　　　　　　　　　　　　　　　</t>
  </si>
  <si>
    <t>(歳出)</t>
  </si>
  <si>
    <t>温泉事業費　　　　　　　　　　　　　　　　　　　　　　　　　</t>
  </si>
  <si>
    <t>花みずき温泉事業費　　　　　　　　　　　　　　　　　　　　　</t>
  </si>
  <si>
    <t>- 19 -</t>
    <phoneticPr fontId="2"/>
  </si>
  <si>
    <t>歳入歳出補正予算事項別明細書</t>
    <phoneticPr fontId="7"/>
  </si>
  <si>
    <t>１　総括</t>
  </si>
  <si>
    <t>(単位　千円)</t>
  </si>
  <si>
    <t>款</t>
  </si>
  <si>
    <t>補正前の額</t>
    <phoneticPr fontId="2"/>
  </si>
  <si>
    <t>補正前の額</t>
    <phoneticPr fontId="7"/>
  </si>
  <si>
    <t>補正額</t>
    <phoneticPr fontId="2"/>
  </si>
  <si>
    <t>補正額</t>
    <phoneticPr fontId="7"/>
  </si>
  <si>
    <t>計</t>
    <phoneticPr fontId="2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</si>
  <si>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</si>
  <si>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</si>
  <si>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</si>
  <si>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- 20 -</t>
    <phoneticPr fontId="7"/>
  </si>
  <si>
    <t xml:space="preserve">補  正  額  の  財  源  内  訳       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</si>
  <si>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</si>
  <si>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</si>
  <si>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</si>
  <si>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</si>
  <si>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</si>
  <si>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</si>
  <si>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</si>
  <si>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</si>
  <si>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- 21 -</t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</si>
  <si>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</si>
  <si>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</si>
  <si>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</si>
  <si>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</si>
  <si>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</si>
  <si>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</si>
  <si>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</si>
  <si>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</si>
  <si>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</si>
  <si>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</si>
  <si>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</si>
  <si>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- 22 -</t>
    <phoneticPr fontId="8"/>
  </si>
  <si>
    <t>(款) 4 繰入金</t>
    <phoneticPr fontId="8"/>
  </si>
  <si>
    <t>(項) 1 他会計繰入金</t>
    <phoneticPr fontId="8"/>
  </si>
  <si>
    <t>一般会計繰入金</t>
  </si>
  <si>
    <t xml:space="preserve"> 一般会計繰入金</t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</si>
  <si>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</si>
  <si>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</si>
  <si>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</si>
  <si>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</si>
  <si>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</si>
  <si>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</si>
  <si>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</si>
  <si>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</si>
  <si>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需用費</t>
  </si>
  <si>
    <t xml:space="preserve"> 光熱水費</t>
  </si>
  <si>
    <t>- 23 -</t>
    <phoneticPr fontId="8"/>
  </si>
  <si>
    <t>(款) 1 温泉事業費</t>
    <phoneticPr fontId="8"/>
  </si>
  <si>
    <t>(項) 2 花みずき温泉事業費</t>
    <phoneticPr fontId="8"/>
  </si>
  <si>
    <t>施設管理費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</si>
</sst>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0" fillId="0" borderId="14" xfId="0" applyNumberForma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3" xfId="0" applyNumberFormat="1" applyBorder="1" applyAlignment="1" applyProtection="1">
      <alignment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>
      <alignment horizontal="right" vertical="center"/>
    </xf>
    <xf numFmtId="179" fontId="0" fillId="0" borderId="13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2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2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9" fillId="0" borderId="35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  <xf numFmtId="179" fontId="10" fillId="0" borderId="35" xfId="0" applyNumberFormat="1" applyFont="1" applyBorder="1" applyAlignment="1">
      <alignment vertical="center"/>
    </xf>
  </cellXfs>
  <cellStyles count="2">
    <cellStyle name="標準" xfId="0" builtinId="0"/>
    <cellStyle name="標準 3" xfId="1" xr:uid="{DED1A16E-B575-4198-97DE-B4580112E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9DE93705-F94F-4E55-9414-52BC8BD98D9A}"/>
            </a:ext>
          </a:extLst>
        </xdr:cNvPr>
        <xdr:cNvSpPr txBox="1">
          <a:spLocks noChangeArrowheads="1"/>
        </xdr:cNvSpPr>
      </xdr:nvSpPr>
      <xdr:spPr bwMode="auto">
        <a:xfrm>
          <a:off x="0" y="222885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1" name="横ページ行">
          <a:extLst>
            <a:ext uri="{FF2B5EF4-FFF2-40B4-BE49-F238E27FC236}">
              <a16:creationId xmlns:a16="http://schemas.microsoft.com/office/drawing/2014/main" id="{992B728E-3A4D-43E0-BE2F-E96795068B0F}"/>
            </a:ext>
          </a:extLst>
        </xdr:cNvPr>
        <xdr:cNvSpPr txBox="1">
          <a:spLocks noChangeArrowheads="1"/>
        </xdr:cNvSpPr>
      </xdr:nvSpPr>
      <xdr:spPr bwMode="auto">
        <a:xfrm>
          <a:off x="0" y="740473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A8948D4E-4D87-48F5-B78C-6872CC8C9831}"/>
            </a:ext>
          </a:extLst>
        </xdr:cNvPr>
        <xdr:cNvSpPr txBox="1">
          <a:spLocks noChangeArrowheads="1"/>
        </xdr:cNvSpPr>
      </xdr:nvSpPr>
      <xdr:spPr bwMode="auto">
        <a:xfrm>
          <a:off x="0" y="222885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温泉事業特別会計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5" name="横ページ行">
          <a:extLst>
            <a:ext uri="{FF2B5EF4-FFF2-40B4-BE49-F238E27FC236}">
              <a16:creationId xmlns:a16="http://schemas.microsoft.com/office/drawing/2014/main" id="{45E945DB-C7D7-48FD-AE6F-705E18FD0BA4}"/>
            </a:ext>
          </a:extLst>
        </xdr:cNvPr>
        <xdr:cNvSpPr txBox="1">
          <a:spLocks noChangeArrowheads="1"/>
        </xdr:cNvSpPr>
      </xdr:nvSpPr>
      <xdr:spPr bwMode="auto">
        <a:xfrm>
          <a:off x="0" y="294703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温泉事業特別会計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8" name="横ページ行">
          <a:extLst>
            <a:ext uri="{FF2B5EF4-FFF2-40B4-BE49-F238E27FC236}">
              <a16:creationId xmlns:a16="http://schemas.microsoft.com/office/drawing/2014/main" id="{EF99618B-D697-47DB-BBAA-CABBA0F45770}"/>
            </a:ext>
          </a:extLst>
        </xdr:cNvPr>
        <xdr:cNvSpPr txBox="1">
          <a:spLocks noChangeArrowheads="1"/>
        </xdr:cNvSpPr>
      </xdr:nvSpPr>
      <xdr:spPr bwMode="auto">
        <a:xfrm>
          <a:off x="0" y="446913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12</xdr:col>
      <xdr:colOff>2800350</xdr:colOff>
      <xdr:row>33</xdr:row>
      <xdr:rowOff>215900</xdr:rowOff>
    </xdr:to>
    <xdr:sp macro="" textlink="">
      <xdr:nvSpPr>
        <xdr:cNvPr id="19" name="横ページ行">
          <a:extLst>
            <a:ext uri="{FF2B5EF4-FFF2-40B4-BE49-F238E27FC236}">
              <a16:creationId xmlns:a16="http://schemas.microsoft.com/office/drawing/2014/main" id="{FBF88E78-449C-4CE1-89E2-902798079D84}"/>
            </a:ext>
          </a:extLst>
        </xdr:cNvPr>
        <xdr:cNvSpPr txBox="1">
          <a:spLocks noChangeArrowheads="1"/>
        </xdr:cNvSpPr>
      </xdr:nvSpPr>
      <xdr:spPr bwMode="auto">
        <a:xfrm>
          <a:off x="0" y="13385482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CD99-85CE-436F-A8FC-4E9487E3C324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42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48E6-FF51-45B5-A918-503643EA0A22}">
  <sheetPr codeName="Sheet1"/>
  <dimension ref="A1:AF60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9.5" customHeight="1"/>
  <cols>
    <col min="1" max="1" width="3.125" style="34" customWidth="1"/>
    <col min="2" max="2" width="0.875" style="1" customWidth="1"/>
    <col min="3" max="3" width="31.125" style="1" customWidth="1"/>
    <col min="4" max="4" width="1.625" style="1" customWidth="1"/>
    <col min="5" max="5" width="3.125" style="34" customWidth="1"/>
    <col min="6" max="6" width="0.875" style="1" customWidth="1"/>
    <col min="7" max="7" width="31.125" style="34" customWidth="1"/>
    <col min="8" max="8" width="1.625" style="34" customWidth="1"/>
    <col min="9" max="9" width="22.625" style="1" customWidth="1"/>
    <col min="10" max="10" width="1.625" style="34" customWidth="1"/>
    <col min="11" max="11" width="22.625" style="34" customWidth="1"/>
    <col min="12" max="12" width="1.625" style="17" customWidth="1"/>
    <col min="13" max="13" width="22.625" style="35" customWidth="1"/>
    <col min="14" max="14" width="1.625" style="3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39" t="s">
        <v>12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</row>
    <row r="2" spans="1:32" ht="19.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/>
    </row>
    <row r="3" spans="1:32" ht="19.5" customHeight="1">
      <c r="A3" t="s">
        <v>1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2</v>
      </c>
      <c r="O3"/>
      <c r="P3" s="1"/>
    </row>
    <row r="4" spans="1:32" ht="19.5" customHeight="1">
      <c r="A4" s="3"/>
      <c r="B4" s="4"/>
      <c r="C4" s="5" t="s">
        <v>3</v>
      </c>
      <c r="D4" s="4"/>
      <c r="E4" s="6"/>
      <c r="F4" s="4"/>
      <c r="G4" s="5" t="s">
        <v>4</v>
      </c>
      <c r="H4" s="4"/>
      <c r="I4" s="7" t="s">
        <v>5</v>
      </c>
      <c r="J4" s="8"/>
      <c r="K4" s="5" t="s">
        <v>6</v>
      </c>
      <c r="L4" s="8"/>
      <c r="M4" s="5" t="s">
        <v>7</v>
      </c>
      <c r="N4" s="9"/>
      <c r="O4" s="1"/>
      <c r="P4" s="1"/>
    </row>
    <row r="5" spans="1:32" ht="19.5" customHeight="1">
      <c r="A5" s="10">
        <v>4</v>
      </c>
      <c r="B5" s="11"/>
      <c r="C5" s="12" t="s">
        <v>8</v>
      </c>
      <c r="D5" s="11"/>
      <c r="E5" s="13"/>
      <c r="F5" s="11"/>
      <c r="G5" s="14"/>
      <c r="H5" s="14"/>
      <c r="I5" s="13" t="str">
        <f>DBCS(TEXT($AD5,"#,##0;△#,##0"))</f>
        <v>７，９０９</v>
      </c>
      <c r="J5" s="14"/>
      <c r="K5" s="13" t="str">
        <f>DBCS(TEXT($AE5,"#,##0;△#,##0"))</f>
        <v>１４５</v>
      </c>
      <c r="L5" s="15"/>
      <c r="M5" s="13" t="str">
        <f>DBCS(TEXT($AF5,"#,##0;△#,##0"))</f>
        <v>８，０５４</v>
      </c>
      <c r="N5" s="16"/>
      <c r="AD5" s="18">
        <v>7909</v>
      </c>
      <c r="AE5" s="18">
        <v>145</v>
      </c>
      <c r="AF5" s="19">
        <f>AD5+AE5</f>
        <v>8054</v>
      </c>
    </row>
    <row r="6" spans="1:32" ht="19.5" customHeight="1">
      <c r="A6" s="20"/>
      <c r="E6" s="21">
        <v>1</v>
      </c>
      <c r="F6" s="11"/>
      <c r="G6" s="12" t="s">
        <v>13</v>
      </c>
      <c r="H6" s="14"/>
      <c r="I6" s="13" t="str">
        <f>DBCS(TEXT($AD6,"#,##0;△#,##0"))</f>
        <v>７，９０９</v>
      </c>
      <c r="J6" s="14"/>
      <c r="K6" s="13" t="str">
        <f>DBCS(TEXT($AE6,"#,##0;△#,##0"))</f>
        <v>１４５</v>
      </c>
      <c r="L6" s="15"/>
      <c r="M6" s="13" t="str">
        <f>DBCS(TEXT($AF6,"#,##0;△#,##0"))</f>
        <v>８，０５４</v>
      </c>
      <c r="N6" s="16"/>
      <c r="AD6" s="18">
        <v>7909</v>
      </c>
      <c r="AE6" s="18">
        <v>145</v>
      </c>
      <c r="AF6" s="19">
        <f>AD6+AE6</f>
        <v>8054</v>
      </c>
    </row>
    <row r="7" spans="1:32" ht="19.5" customHeight="1">
      <c r="A7" s="36" t="s">
        <v>9</v>
      </c>
      <c r="B7" s="37"/>
      <c r="C7" s="37"/>
      <c r="D7" s="37"/>
      <c r="E7" s="37"/>
      <c r="F7" s="37"/>
      <c r="G7" s="37"/>
      <c r="H7" s="38"/>
      <c r="I7" s="22" t="str">
        <f>DBCS(TEXT($AD7,"#,##0;△#,##0"))</f>
        <v>９，６０５</v>
      </c>
      <c r="J7" s="23"/>
      <c r="K7" s="24"/>
      <c r="L7" s="25"/>
      <c r="M7" s="22" t="str">
        <f>DBCS(TEXT($AF7,"#,##0;△#,##0"))</f>
        <v>９，６０５</v>
      </c>
      <c r="N7" s="26"/>
      <c r="O7" s="27"/>
      <c r="P7" s="17"/>
      <c r="Q7" s="17"/>
      <c r="R7" s="17"/>
      <c r="S7" s="17"/>
      <c r="AD7" s="19">
        <v>9605</v>
      </c>
      <c r="AE7" s="19">
        <v>0</v>
      </c>
      <c r="AF7" s="19">
        <f>AD7+AE7</f>
        <v>9605</v>
      </c>
    </row>
    <row r="8" spans="1:32" ht="19.5" customHeight="1">
      <c r="A8" s="28" t="str">
        <f>IF($S8=1,"歳　　　　　　　入　　　　　　　合　　　　　　　計","歳　　　　　　　出　　　　　　　合　　　　　　　計")</f>
        <v>歳　　　　　　　入　　　　　　　合　　　　　　　計</v>
      </c>
      <c r="B8" s="29"/>
      <c r="C8" s="29"/>
      <c r="D8" s="29"/>
      <c r="E8" s="30"/>
      <c r="F8" s="30"/>
      <c r="G8" s="29"/>
      <c r="H8" s="30"/>
      <c r="I8" s="31" t="str">
        <f>DBCS(TEXT($AD8,"#,##0;△#,##0"))</f>
        <v>１７，５１４</v>
      </c>
      <c r="J8" s="32"/>
      <c r="K8" s="31" t="str">
        <f>DBCS(TEXT($AE8,"#,##0;△#,##0"))</f>
        <v>１４５</v>
      </c>
      <c r="L8" s="32"/>
      <c r="M8" s="31" t="str">
        <f>DBCS(TEXT($AF8,"#,##0;△#,##0"))</f>
        <v>１７，６５９</v>
      </c>
      <c r="N8" s="33"/>
      <c r="O8" s="27"/>
      <c r="P8" s="1"/>
      <c r="S8">
        <v>1</v>
      </c>
      <c r="T8" s="1" t="s">
        <v>10</v>
      </c>
      <c r="AC8" s="2" t="s">
        <v>11</v>
      </c>
      <c r="AD8" s="19">
        <v>17514</v>
      </c>
      <c r="AE8" s="19">
        <v>145</v>
      </c>
      <c r="AF8" s="19">
        <f>AD8+AE8</f>
        <v>17659</v>
      </c>
    </row>
    <row r="33" spans="1:32" ht="19.5" customHeight="1">
      <c r="A33" t="s">
        <v>14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2</v>
      </c>
      <c r="O33"/>
      <c r="P33" s="1"/>
    </row>
    <row r="34" spans="1:32" ht="19.5" customHeight="1">
      <c r="A34" s="3"/>
      <c r="B34" s="4"/>
      <c r="C34" s="5" t="s">
        <v>3</v>
      </c>
      <c r="D34" s="4"/>
      <c r="E34" s="6"/>
      <c r="F34" s="4"/>
      <c r="G34" s="5" t="s">
        <v>4</v>
      </c>
      <c r="H34" s="4"/>
      <c r="I34" s="7" t="s">
        <v>5</v>
      </c>
      <c r="J34" s="8"/>
      <c r="K34" s="5" t="s">
        <v>6</v>
      </c>
      <c r="L34" s="8"/>
      <c r="M34" s="5" t="s">
        <v>7</v>
      </c>
      <c r="N34" s="9"/>
      <c r="O34" s="1"/>
      <c r="P34" s="1"/>
    </row>
    <row r="35" spans="1:32" ht="19.5" customHeight="1">
      <c r="A35" s="10">
        <v>1</v>
      </c>
      <c r="B35" s="11"/>
      <c r="C35" s="12" t="s">
        <v>15</v>
      </c>
      <c r="D35" s="11"/>
      <c r="E35" s="13"/>
      <c r="F35" s="11"/>
      <c r="G35" s="14"/>
      <c r="H35" s="14"/>
      <c r="I35" s="13" t="str">
        <f>DBCS(TEXT($AD35,"#,##0;△#,##0"))</f>
        <v>１４，２４１</v>
      </c>
      <c r="J35" s="14"/>
      <c r="K35" s="13" t="str">
        <f>DBCS(TEXT($AE35,"#,##0;△#,##0"))</f>
        <v>１４５</v>
      </c>
      <c r="L35" s="15"/>
      <c r="M35" s="13" t="str">
        <f>DBCS(TEXT($AF35,"#,##0;△#,##0"))</f>
        <v>１４，３８６</v>
      </c>
      <c r="N35" s="16"/>
      <c r="AD35" s="18">
        <v>14241</v>
      </c>
      <c r="AE35" s="18">
        <v>145</v>
      </c>
      <c r="AF35" s="19">
        <f>AD35+AE35</f>
        <v>14386</v>
      </c>
    </row>
    <row r="36" spans="1:32" ht="19.5" customHeight="1">
      <c r="A36" s="20"/>
      <c r="E36" s="21">
        <v>2</v>
      </c>
      <c r="F36" s="11"/>
      <c r="G36" s="12" t="s">
        <v>16</v>
      </c>
      <c r="H36" s="14"/>
      <c r="I36" s="13" t="str">
        <f>DBCS(TEXT($AD36,"#,##0;△#,##0"))</f>
        <v>２，０２８</v>
      </c>
      <c r="J36" s="14"/>
      <c r="K36" s="13" t="str">
        <f>DBCS(TEXT($AE36,"#,##0;△#,##0"))</f>
        <v>１４５</v>
      </c>
      <c r="L36" s="15"/>
      <c r="M36" s="13" t="str">
        <f>DBCS(TEXT($AF36,"#,##0;△#,##0"))</f>
        <v>２，１７３</v>
      </c>
      <c r="N36" s="16"/>
      <c r="AD36" s="18">
        <v>2028</v>
      </c>
      <c r="AE36" s="18">
        <v>145</v>
      </c>
      <c r="AF36" s="19">
        <f>AD36+AE36</f>
        <v>2173</v>
      </c>
    </row>
    <row r="37" spans="1:32" ht="19.5" customHeight="1">
      <c r="A37" s="36" t="s">
        <v>9</v>
      </c>
      <c r="B37" s="37"/>
      <c r="C37" s="37"/>
      <c r="D37" s="37"/>
      <c r="E37" s="37"/>
      <c r="F37" s="37"/>
      <c r="G37" s="37"/>
      <c r="H37" s="38"/>
      <c r="I37" s="22" t="str">
        <f>DBCS(TEXT($AD37,"#,##0;△#,##0"))</f>
        <v>３，２７３</v>
      </c>
      <c r="J37" s="23"/>
      <c r="K37" s="24"/>
      <c r="L37" s="25"/>
      <c r="M37" s="22" t="str">
        <f>DBCS(TEXT($AF37,"#,##0;△#,##0"))</f>
        <v>３，２７３</v>
      </c>
      <c r="N37" s="26"/>
      <c r="O37" s="27"/>
      <c r="P37" s="17"/>
      <c r="Q37" s="17"/>
      <c r="R37" s="17"/>
      <c r="S37" s="17"/>
      <c r="AD37" s="19">
        <v>3273</v>
      </c>
      <c r="AE37" s="19">
        <v>0</v>
      </c>
      <c r="AF37" s="19">
        <f>AD37+AE37</f>
        <v>3273</v>
      </c>
    </row>
    <row r="38" spans="1:32" ht="19.5" customHeight="1">
      <c r="A38" s="28" t="str">
        <f>IF($S38=1,"歳　　　　　　　入　　　　　　　合　　　　　　　計","歳　　　　　　　出　　　　　　　合　　　　　　　計")</f>
        <v>歳　　　　　　　出　　　　　　　合　　　　　　　計</v>
      </c>
      <c r="B38" s="29"/>
      <c r="C38" s="29"/>
      <c r="D38" s="29"/>
      <c r="E38" s="30"/>
      <c r="F38" s="30"/>
      <c r="G38" s="29"/>
      <c r="H38" s="30"/>
      <c r="I38" s="31" t="str">
        <f>DBCS(TEXT($AD38,"#,##0;△#,##0"))</f>
        <v>１７，５１４</v>
      </c>
      <c r="J38" s="32"/>
      <c r="K38" s="31" t="str">
        <f>DBCS(TEXT($AE38,"#,##0;△#,##0"))</f>
        <v>１４５</v>
      </c>
      <c r="L38" s="32"/>
      <c r="M38" s="31" t="str">
        <f>DBCS(TEXT($AF38,"#,##0;△#,##0"))</f>
        <v>１７，６５９</v>
      </c>
      <c r="N38" s="33"/>
      <c r="O38" s="27"/>
      <c r="P38" s="1"/>
      <c r="S38">
        <v>2</v>
      </c>
      <c r="T38" s="1" t="s">
        <v>10</v>
      </c>
      <c r="AC38" s="2" t="s">
        <v>11</v>
      </c>
      <c r="AD38" s="19">
        <v>17514</v>
      </c>
      <c r="AE38" s="19">
        <v>145</v>
      </c>
      <c r="AF38" s="19">
        <f>AD38+AE38</f>
        <v>17659</v>
      </c>
    </row>
    <row r="60" spans="1:16" ht="19.5" customHeight="1">
      <c r="A60" s="39" t="s">
        <v>17</v>
      </c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1"/>
      <c r="P60" s="1"/>
    </row>
  </sheetData>
  <mergeCells count="5">
    <mergeCell ref="A1:N1"/>
    <mergeCell ref="A2:N2"/>
    <mergeCell ref="A7:H7"/>
    <mergeCell ref="A37:H37"/>
    <mergeCell ref="A60:N60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ED0C-588C-4518-A6E6-F9CEFC206469}">
  <dimension ref="A1:W8"/>
  <sheetViews>
    <sheetView view="pageBreakPreview" zoomScaleNormal="100" zoomScaleSheetLayoutView="100" workbookViewId="0">
      <selection activeCell="C9" sqref="C9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39" t="s">
        <v>30</v>
      </c>
      <c r="B1" s="39"/>
      <c r="C1" s="39"/>
      <c r="D1" s="39"/>
      <c r="E1" s="39"/>
      <c r="F1" s="39"/>
      <c r="G1" s="39"/>
    </row>
    <row r="2" spans="1:23" customFormat="1" ht="19.5" customHeight="1">
      <c r="A2" s="43" t="s">
        <v>18</v>
      </c>
      <c r="B2" s="43"/>
      <c r="C2" s="43"/>
      <c r="D2" s="43"/>
      <c r="E2" s="43"/>
      <c r="F2" s="43"/>
      <c r="G2" s="43"/>
    </row>
    <row r="3" spans="1:23" customFormat="1" ht="19.5" customHeight="1">
      <c r="A3" t="s">
        <v>19</v>
      </c>
    </row>
    <row r="4" spans="1:23" customFormat="1" ht="19.5" customHeight="1">
      <c r="A4" t="s">
        <v>1</v>
      </c>
      <c r="G4" s="2" t="s">
        <v>20</v>
      </c>
    </row>
    <row r="5" spans="1:23" ht="19.5" customHeight="1">
      <c r="A5" s="44" t="s">
        <v>21</v>
      </c>
      <c r="B5" s="45"/>
      <c r="C5" s="45"/>
      <c r="D5" s="46"/>
      <c r="E5" s="47" t="s">
        <v>23</v>
      </c>
      <c r="F5" s="48" t="s">
        <v>25</v>
      </c>
      <c r="G5" s="49" t="s">
        <v>27</v>
      </c>
    </row>
    <row r="6" spans="1:23" ht="19.5" customHeight="1">
      <c r="A6" s="50">
        <v>4</v>
      </c>
      <c r="B6" s="51"/>
      <c r="C6" s="52" t="s">
        <v>8</v>
      </c>
      <c r="D6" s="53"/>
      <c r="E6" s="54" t="str">
        <f>DBCS(TEXT($U6,"#,##0;△#,##0"))</f>
        <v>７，９０９</v>
      </c>
      <c r="F6" s="54" t="str">
        <f>DBCS(TEXT($V6,"#,##0;△#,##0"))</f>
        <v>１４５</v>
      </c>
      <c r="G6" s="55" t="str">
        <f>DBCS(TEXT($W6,"#,##0;△#,##0"))</f>
        <v>８，０５４</v>
      </c>
      <c r="U6" s="56">
        <v>7909</v>
      </c>
      <c r="V6" s="56">
        <v>145</v>
      </c>
      <c r="W6" s="1">
        <f>U6+V6</f>
        <v>8054</v>
      </c>
    </row>
    <row r="7" spans="1:23" ht="19.5" customHeight="1">
      <c r="A7" s="57" t="s">
        <v>28</v>
      </c>
      <c r="B7" s="58"/>
      <c r="C7" s="58"/>
      <c r="D7" s="59"/>
      <c r="E7" s="60" t="str">
        <f>DBCS(TEXT($U7,"#,##0;△#,##0"))</f>
        <v>９，６０５</v>
      </c>
      <c r="F7" s="60"/>
      <c r="G7" s="61" t="str">
        <f>DBCS(TEXT($U7,"#,##0;△#,##0"))</f>
        <v>９，６０５</v>
      </c>
      <c r="U7" s="62">
        <v>9605</v>
      </c>
      <c r="V7" s="62"/>
    </row>
    <row r="8" spans="1:23" ht="19.5" customHeight="1">
      <c r="A8" s="63"/>
      <c r="B8" s="64"/>
      <c r="C8" s="65" t="s">
        <v>29</v>
      </c>
      <c r="D8" s="66"/>
      <c r="E8" s="67" t="str">
        <f>DBCS(TEXT($U8,"#,##0;△#,##0"))</f>
        <v>１７，５１４</v>
      </c>
      <c r="F8" s="67" t="str">
        <f>DBCS(TEXT($V8,"#,##0;△#,##0"))</f>
        <v>１４５</v>
      </c>
      <c r="G8" s="68" t="str">
        <f>DBCS(TEXT($W8,"#,##0;△#,##0"))</f>
        <v>１７，６５９</v>
      </c>
      <c r="U8" s="56">
        <v>17514</v>
      </c>
      <c r="V8" s="56">
        <v>145</v>
      </c>
      <c r="W8" s="1">
        <v>17659</v>
      </c>
    </row>
  </sheetData>
  <mergeCells count="4">
    <mergeCell ref="A1:G1"/>
    <mergeCell ref="A2:G2"/>
    <mergeCell ref="A5:D5"/>
    <mergeCell ref="A7:D7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CB3F-76A3-4777-99AA-3B0ED0E8F194}">
  <dimension ref="A3:Q30"/>
  <sheetViews>
    <sheetView view="pageBreakPreview" zoomScaleNormal="100" zoomScaleSheetLayoutView="100" workbookViewId="0">
      <selection activeCell="C9" sqref="C9"/>
    </sheetView>
  </sheetViews>
  <sheetFormatPr defaultColWidth="9" defaultRowHeight="19.5" customHeight="1"/>
  <cols>
    <col min="1" max="1" width="4.375" style="34" customWidth="1"/>
    <col min="2" max="2" width="0.875" style="1" customWidth="1"/>
    <col min="3" max="3" width="44.125" style="1" customWidth="1"/>
    <col min="4" max="4" width="1.625" style="34" customWidth="1"/>
    <col min="5" max="8" width="13.125" style="34" customWidth="1"/>
    <col min="9" max="9" width="13.125" style="103" customWidth="1"/>
    <col min="10" max="10" width="13.125" style="34" customWidth="1"/>
    <col min="11" max="11" width="13.125" style="93" customWidth="1"/>
    <col min="12" max="12" width="0.875" style="34" customWidth="1"/>
    <col min="13" max="13" width="9" style="93"/>
    <col min="14" max="14" width="9" style="34"/>
    <col min="15" max="15" width="9" style="93"/>
    <col min="16" max="16" width="9" style="34"/>
    <col min="17" max="17" width="9" style="93"/>
    <col min="18" max="16384" width="9" style="1"/>
  </cols>
  <sheetData>
    <row r="3" spans="1:17" customFormat="1" ht="19.5" customHeight="1">
      <c r="A3" t="s">
        <v>14</v>
      </c>
      <c r="K3" s="2" t="s">
        <v>20</v>
      </c>
    </row>
    <row r="4" spans="1:17" ht="19.5" customHeight="1">
      <c r="A4" s="69"/>
      <c r="B4" s="70"/>
      <c r="C4" s="70"/>
      <c r="D4" s="71"/>
      <c r="E4" s="72"/>
      <c r="F4" s="72"/>
      <c r="G4" s="72"/>
      <c r="H4" s="73" t="s">
        <v>31</v>
      </c>
      <c r="I4" s="73"/>
      <c r="J4" s="73"/>
      <c r="K4" s="74"/>
      <c r="L4" s="1"/>
      <c r="M4" s="1"/>
      <c r="N4" s="1"/>
      <c r="O4" s="1"/>
      <c r="P4" s="1"/>
      <c r="Q4" s="1"/>
    </row>
    <row r="5" spans="1:17" ht="19.5" customHeight="1">
      <c r="A5" s="75" t="s">
        <v>21</v>
      </c>
      <c r="B5" s="76"/>
      <c r="C5" s="76"/>
      <c r="D5" s="77"/>
      <c r="E5" s="78" t="s">
        <v>22</v>
      </c>
      <c r="F5" s="78" t="s">
        <v>24</v>
      </c>
      <c r="G5" s="78" t="s">
        <v>26</v>
      </c>
      <c r="H5" s="79" t="s">
        <v>32</v>
      </c>
      <c r="I5" s="80"/>
      <c r="J5" s="81"/>
      <c r="K5" s="82" t="s">
        <v>33</v>
      </c>
      <c r="L5" s="1"/>
      <c r="M5" s="1"/>
      <c r="N5" s="1"/>
      <c r="O5" s="1"/>
      <c r="P5" s="1"/>
      <c r="Q5" s="1"/>
    </row>
    <row r="6" spans="1:17" customFormat="1" ht="19.5" customHeight="1">
      <c r="A6" s="83"/>
      <c r="B6" s="84"/>
      <c r="C6" s="84"/>
      <c r="D6" s="85"/>
      <c r="E6" s="86"/>
      <c r="F6" s="85"/>
      <c r="G6" s="85"/>
      <c r="H6" s="87" t="s">
        <v>34</v>
      </c>
      <c r="I6" s="88" t="s">
        <v>35</v>
      </c>
      <c r="J6" s="88" t="s">
        <v>36</v>
      </c>
      <c r="K6" s="89" t="s">
        <v>37</v>
      </c>
    </row>
    <row r="7" spans="1:17" ht="19.5" customHeight="1">
      <c r="A7" s="50">
        <v>1</v>
      </c>
      <c r="B7" s="51"/>
      <c r="C7" s="52" t="s">
        <v>15</v>
      </c>
      <c r="D7" s="54"/>
      <c r="E7" s="90">
        <v>14241</v>
      </c>
      <c r="F7" s="90">
        <v>145</v>
      </c>
      <c r="G7" s="91">
        <v>14386</v>
      </c>
      <c r="H7" s="94">
        <v>0</v>
      </c>
      <c r="I7" s="94">
        <v>0</v>
      </c>
      <c r="J7" s="94">
        <v>145</v>
      </c>
      <c r="K7" s="92"/>
      <c r="L7" s="56">
        <v>8</v>
      </c>
    </row>
    <row r="8" spans="1:17" ht="19.5" customHeight="1">
      <c r="A8" s="57" t="s">
        <v>38</v>
      </c>
      <c r="B8" s="58"/>
      <c r="C8" s="58"/>
      <c r="D8" s="59"/>
      <c r="E8" s="95">
        <v>3273</v>
      </c>
      <c r="F8" s="96"/>
      <c r="G8" s="97">
        <v>3273</v>
      </c>
      <c r="H8" s="98"/>
      <c r="I8" s="98"/>
      <c r="J8" s="98"/>
      <c r="K8" s="99"/>
      <c r="L8" s="62"/>
      <c r="M8" s="1"/>
      <c r="N8" s="1"/>
      <c r="O8" s="1"/>
      <c r="P8" s="1"/>
      <c r="Q8" s="1"/>
    </row>
    <row r="9" spans="1:17" ht="19.5" customHeight="1">
      <c r="A9" s="63"/>
      <c r="B9" s="64"/>
      <c r="C9" s="65" t="s">
        <v>39</v>
      </c>
      <c r="D9" s="66"/>
      <c r="E9" s="100">
        <v>17514</v>
      </c>
      <c r="F9" s="100">
        <v>145</v>
      </c>
      <c r="G9" s="100">
        <v>17659</v>
      </c>
      <c r="H9" s="101">
        <v>0</v>
      </c>
      <c r="I9" s="101">
        <v>0</v>
      </c>
      <c r="J9" s="101">
        <v>145</v>
      </c>
      <c r="K9" s="102"/>
      <c r="L9" s="56">
        <v>8</v>
      </c>
      <c r="M9" s="1"/>
      <c r="N9" s="1"/>
      <c r="O9" s="1"/>
      <c r="P9" s="1"/>
      <c r="Q9" s="1"/>
    </row>
    <row r="30" spans="1:17" ht="19.5" customHeight="1">
      <c r="A30" s="39" t="s">
        <v>40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"/>
      <c r="M30" s="1"/>
      <c r="N30" s="1"/>
      <c r="O30" s="1"/>
      <c r="P30" s="1"/>
      <c r="Q30" s="1"/>
    </row>
  </sheetData>
  <mergeCells count="5">
    <mergeCell ref="A30:K30"/>
    <mergeCell ref="H4:K4"/>
    <mergeCell ref="A5:D5"/>
    <mergeCell ref="H5:J5"/>
    <mergeCell ref="A8:D8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734B-06DD-4CBE-935D-B4D13E2E1E35}">
  <dimension ref="A1:K8"/>
  <sheetViews>
    <sheetView view="pageBreakPreview" zoomScaleNormal="100" zoomScaleSheetLayoutView="100" workbookViewId="0">
      <selection activeCell="C9" sqref="C9"/>
    </sheetView>
  </sheetViews>
  <sheetFormatPr defaultColWidth="9" defaultRowHeight="17.25" customHeight="1"/>
  <cols>
    <col min="1" max="1" width="2.5" style="107" customWidth="1"/>
    <col min="2" max="2" width="19.125" style="107" customWidth="1"/>
    <col min="3" max="5" width="11.875" style="108" customWidth="1"/>
    <col min="6" max="6" width="2.5" style="107" customWidth="1"/>
    <col min="7" max="7" width="19.125" style="107" customWidth="1"/>
    <col min="8" max="8" width="11.875" style="108" customWidth="1"/>
    <col min="9" max="9" width="53.875" style="107" customWidth="1"/>
    <col min="10" max="16384" width="9" style="107"/>
  </cols>
  <sheetData>
    <row r="1" spans="1:11" ht="17.25" customHeight="1">
      <c r="A1" s="104" t="s">
        <v>52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1" ht="17.25" customHeight="1">
      <c r="A2" s="107" t="s">
        <v>41</v>
      </c>
    </row>
    <row r="3" spans="1:11" ht="17.25" customHeight="1">
      <c r="A3" s="107" t="s">
        <v>53</v>
      </c>
      <c r="B3" s="109"/>
      <c r="E3" s="110" t="s">
        <v>54</v>
      </c>
      <c r="F3" s="109"/>
      <c r="G3" s="109"/>
      <c r="I3" s="111" t="s">
        <v>42</v>
      </c>
      <c r="J3" s="108"/>
      <c r="K3" s="108"/>
    </row>
    <row r="4" spans="1:11" ht="17.25" customHeight="1">
      <c r="A4" s="112"/>
      <c r="B4" s="113"/>
      <c r="C4" s="114"/>
      <c r="D4" s="114"/>
      <c r="E4" s="114"/>
      <c r="F4" s="115" t="s">
        <v>43</v>
      </c>
      <c r="G4" s="116"/>
      <c r="H4" s="117"/>
      <c r="I4" s="118"/>
    </row>
    <row r="5" spans="1:11" ht="17.25" customHeight="1">
      <c r="A5" s="119" t="s">
        <v>44</v>
      </c>
      <c r="B5" s="120"/>
      <c r="C5" s="121" t="s">
        <v>45</v>
      </c>
      <c r="D5" s="122" t="s">
        <v>46</v>
      </c>
      <c r="E5" s="122" t="s">
        <v>47</v>
      </c>
      <c r="F5" s="123" t="s">
        <v>48</v>
      </c>
      <c r="G5" s="124"/>
      <c r="H5" s="125" t="s">
        <v>49</v>
      </c>
      <c r="I5" s="126" t="s">
        <v>50</v>
      </c>
    </row>
    <row r="6" spans="1:11" ht="17.25" customHeight="1">
      <c r="A6" s="127"/>
      <c r="B6" s="128"/>
      <c r="C6" s="129"/>
      <c r="D6" s="129"/>
      <c r="E6" s="129"/>
      <c r="F6" s="130"/>
      <c r="G6" s="131"/>
      <c r="H6" s="132"/>
      <c r="I6" s="133"/>
    </row>
    <row r="7" spans="1:11" ht="17.25" customHeight="1">
      <c r="A7" s="134">
        <v>1</v>
      </c>
      <c r="B7" s="135" t="s">
        <v>55</v>
      </c>
      <c r="C7" s="136">
        <v>7909</v>
      </c>
      <c r="D7" s="136">
        <v>145</v>
      </c>
      <c r="E7" s="137">
        <f>C7+D7</f>
        <v>8054</v>
      </c>
      <c r="F7" s="138">
        <v>1</v>
      </c>
      <c r="G7" s="135" t="s">
        <v>55</v>
      </c>
      <c r="H7" s="136">
        <v>145</v>
      </c>
      <c r="I7" s="139" t="s">
        <v>56</v>
      </c>
    </row>
    <row r="8" spans="1:11" ht="17.25" customHeight="1">
      <c r="A8" s="140" t="s">
        <v>51</v>
      </c>
      <c r="B8" s="141"/>
      <c r="C8" s="142">
        <v>7909</v>
      </c>
      <c r="D8" s="142">
        <v>145</v>
      </c>
      <c r="E8" s="143">
        <f>C8+D8</f>
        <v>8054</v>
      </c>
      <c r="F8" s="144"/>
      <c r="G8" s="145"/>
      <c r="H8" s="143"/>
      <c r="I8" s="146"/>
    </row>
  </sheetData>
  <mergeCells count="4">
    <mergeCell ref="A5:B5"/>
    <mergeCell ref="F5:G6"/>
    <mergeCell ref="H5:H6"/>
    <mergeCell ref="A8:B8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BA58-8845-4D50-A16E-6B5DF89DB1FF}">
  <dimension ref="A3:P34"/>
  <sheetViews>
    <sheetView view="pageBreakPreview" zoomScaleNormal="100" zoomScaleSheetLayoutView="100" workbookViewId="0">
      <selection activeCell="C9" sqref="C9"/>
    </sheetView>
  </sheetViews>
  <sheetFormatPr defaultColWidth="9" defaultRowHeight="17.25" customHeight="1"/>
  <cols>
    <col min="1" max="1" width="2.5" style="107" customWidth="1"/>
    <col min="2" max="2" width="10.125" style="107" customWidth="1"/>
    <col min="3" max="9" width="9.875" style="107" customWidth="1"/>
    <col min="10" max="10" width="2.5" style="107" customWidth="1"/>
    <col min="11" max="11" width="10.125" style="107" customWidth="1"/>
    <col min="12" max="12" width="9.875" style="107" customWidth="1"/>
    <col min="13" max="13" width="37.625" style="107" customWidth="1"/>
    <col min="14" max="15" width="9" style="107"/>
    <col min="16" max="16" width="9" style="148"/>
    <col min="17" max="16384" width="9" style="107"/>
  </cols>
  <sheetData>
    <row r="3" spans="1:16" ht="17.25" customHeight="1">
      <c r="A3" s="107" t="s">
        <v>57</v>
      </c>
    </row>
    <row r="4" spans="1:16" ht="17.25" customHeight="1">
      <c r="A4" s="107" t="s">
        <v>68</v>
      </c>
      <c r="B4" s="109"/>
      <c r="C4" s="108"/>
      <c r="D4" s="108"/>
      <c r="E4" s="108"/>
      <c r="F4" s="108" t="s">
        <v>69</v>
      </c>
      <c r="G4" s="108"/>
      <c r="H4" s="108"/>
      <c r="I4" s="108"/>
      <c r="K4" s="108"/>
      <c r="L4" s="108"/>
      <c r="M4" s="111" t="s">
        <v>58</v>
      </c>
      <c r="P4" s="107"/>
    </row>
    <row r="5" spans="1:16" ht="17.25" customHeight="1">
      <c r="A5" s="149"/>
      <c r="B5" s="150"/>
      <c r="C5" s="151"/>
      <c r="D5" s="152"/>
      <c r="E5" s="151"/>
      <c r="F5" s="153" t="s">
        <v>59</v>
      </c>
      <c r="G5" s="45"/>
      <c r="H5" s="45"/>
      <c r="I5" s="46"/>
      <c r="J5" s="115" t="s">
        <v>43</v>
      </c>
      <c r="K5" s="115"/>
      <c r="L5" s="117"/>
      <c r="M5" s="118"/>
      <c r="P5" s="107"/>
    </row>
    <row r="6" spans="1:16" ht="17.25" customHeight="1">
      <c r="A6" s="119" t="s">
        <v>44</v>
      </c>
      <c r="B6" s="154"/>
      <c r="C6" s="155" t="s">
        <v>45</v>
      </c>
      <c r="D6" s="156" t="s">
        <v>46</v>
      </c>
      <c r="E6" s="155" t="s">
        <v>47</v>
      </c>
      <c r="F6" s="157" t="s">
        <v>60</v>
      </c>
      <c r="G6" s="157"/>
      <c r="H6" s="157"/>
      <c r="I6" s="158" t="s">
        <v>61</v>
      </c>
      <c r="J6" s="159" t="s">
        <v>62</v>
      </c>
      <c r="K6" s="160"/>
      <c r="L6" s="161" t="s">
        <v>63</v>
      </c>
      <c r="M6" s="162" t="s">
        <v>64</v>
      </c>
      <c r="P6" s="107"/>
    </row>
    <row r="7" spans="1:16" ht="17.25" customHeight="1">
      <c r="A7" s="163"/>
      <c r="B7" s="164"/>
      <c r="C7" s="165"/>
      <c r="D7" s="166"/>
      <c r="E7" s="165"/>
      <c r="F7" s="167" t="s">
        <v>34</v>
      </c>
      <c r="G7" s="168" t="s">
        <v>35</v>
      </c>
      <c r="H7" s="167" t="s">
        <v>36</v>
      </c>
      <c r="I7" s="169" t="s">
        <v>37</v>
      </c>
      <c r="J7" s="170"/>
      <c r="K7" s="171"/>
      <c r="L7" s="172"/>
      <c r="M7" s="133"/>
      <c r="P7" s="107"/>
    </row>
    <row r="8" spans="1:16" ht="17.25" customHeight="1">
      <c r="A8" s="134">
        <v>1</v>
      </c>
      <c r="B8" s="135" t="s">
        <v>70</v>
      </c>
      <c r="C8" s="136">
        <v>2028</v>
      </c>
      <c r="D8" s="136">
        <v>145</v>
      </c>
      <c r="E8" s="165">
        <f>C8+D8</f>
        <v>2173</v>
      </c>
      <c r="F8" s="177">
        <v>0</v>
      </c>
      <c r="G8" s="177">
        <v>0</v>
      </c>
      <c r="H8" s="177">
        <v>145</v>
      </c>
      <c r="I8" s="175">
        <v>0</v>
      </c>
      <c r="J8" s="138">
        <v>10</v>
      </c>
      <c r="K8" s="135" t="s">
        <v>65</v>
      </c>
      <c r="L8" s="136">
        <v>145</v>
      </c>
      <c r="M8" s="139" t="s">
        <v>66</v>
      </c>
    </row>
    <row r="9" spans="1:16" ht="17.25" customHeight="1">
      <c r="A9" s="140" t="s">
        <v>51</v>
      </c>
      <c r="B9" s="141"/>
      <c r="C9" s="142">
        <v>2028</v>
      </c>
      <c r="D9" s="142">
        <v>145</v>
      </c>
      <c r="E9" s="173">
        <f>C9+D9</f>
        <v>2173</v>
      </c>
      <c r="F9" s="176">
        <v>0</v>
      </c>
      <c r="G9" s="176">
        <v>0</v>
      </c>
      <c r="H9" s="176">
        <v>145</v>
      </c>
      <c r="I9" s="174">
        <v>0</v>
      </c>
      <c r="J9" s="144"/>
      <c r="K9" s="147"/>
      <c r="L9" s="173"/>
      <c r="M9" s="146"/>
      <c r="P9" s="107"/>
    </row>
    <row r="34" spans="1:16" ht="17.25" customHeight="1">
      <c r="A34" s="39" t="s">
        <v>67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P34" s="107"/>
    </row>
  </sheetData>
  <mergeCells count="9">
    <mergeCell ref="A9:B9"/>
    <mergeCell ref="A34:M34"/>
    <mergeCell ref="A5:B5"/>
    <mergeCell ref="F5:I5"/>
    <mergeCell ref="A6:B6"/>
    <mergeCell ref="F6:H6"/>
    <mergeCell ref="J6:K7"/>
    <mergeCell ref="L6:L7"/>
    <mergeCell ref="A7:B7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cp:lastPrinted>2026-03-18T06:04:56Z</cp:lastPrinted>
  <dcterms:created xsi:type="dcterms:W3CDTF">2025-10-29T09:37:49Z</dcterms:created>
  <dcterms:modified xsi:type="dcterms:W3CDTF">2026-03-18T06:05:07Z</dcterms:modified>
</cp:coreProperties>
</file>