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9DCD19A4-9CA3-4EDB-82BA-0D8587462F53}" xr6:coauthVersionLast="47" xr6:coauthVersionMax="47" xr10:uidLastSave="{00000000-0000-0000-0000-000000000000}"/>
  <bookViews>
    <workbookView xWindow="-120" yWindow="-120" windowWidth="20730" windowHeight="11160" activeTab="1" xr2:uid="{00000000-000D-0000-FFFF-FFFF00000000}"/>
  </bookViews>
  <sheets>
    <sheet name="マニュアル" sheetId="19" r:id="rId1"/>
    <sheet name="業者カード" sheetId="26" r:id="rId2"/>
    <sheet name="入力例" sheetId="27" r:id="rId3"/>
    <sheet name="資格一覧" sheetId="23" state="hidden" r:id="rId4"/>
    <sheet name="技術者名簿" sheetId="25" state="hidden" r:id="rId5"/>
    <sheet name="Inputval" sheetId="21" state="hidden" r:id="rId6"/>
    <sheet name="InputvalEng" sheetId="24" state="hidden" r:id="rId7"/>
  </sheets>
  <definedNames>
    <definedName name="_xlnm.Print_Titles" localSheetId="4">技術者名簿!$1:$7</definedName>
    <definedName name="許可の区分" localSheetId="4">#REF!</definedName>
    <definedName name="許可の区分" localSheetId="1">#REF!</definedName>
    <definedName name="許可の区分" localSheetId="2">#REF!</definedName>
    <definedName name="許可の区分">#REF!</definedName>
    <definedName name="届出区分" localSheetId="4">#REF!</definedName>
    <definedName name="届出区分" localSheetId="1">#REF!</definedName>
    <definedName name="届出区分" localSheetId="2">#REF!</definedName>
    <definedName name="届出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10" i="27" l="1"/>
  <c r="AI110" i="27"/>
  <c r="AH110" i="27"/>
  <c r="AJ109" i="27"/>
  <c r="AI109" i="27"/>
  <c r="AH109" i="27"/>
  <c r="AJ108" i="27"/>
  <c r="AI108" i="27"/>
  <c r="AH108" i="27"/>
  <c r="AJ107" i="27"/>
  <c r="AI107" i="27"/>
  <c r="AH107" i="27"/>
  <c r="AJ106" i="27"/>
  <c r="AI106" i="27"/>
  <c r="AH106" i="27"/>
  <c r="AJ105" i="27"/>
  <c r="AI105" i="27"/>
  <c r="AH105" i="27"/>
  <c r="AJ104" i="27"/>
  <c r="AI104" i="27"/>
  <c r="AH104" i="27"/>
  <c r="AJ103" i="27"/>
  <c r="AI103" i="27"/>
  <c r="AH103" i="27"/>
  <c r="AJ94" i="27"/>
  <c r="AI94" i="27"/>
  <c r="AH94" i="27"/>
  <c r="AJ87" i="27"/>
  <c r="AI87" i="27"/>
  <c r="AH87" i="27"/>
  <c r="AJ80" i="27"/>
  <c r="AI80" i="27"/>
  <c r="AH80" i="27"/>
  <c r="AJ79" i="27"/>
  <c r="AI79" i="27"/>
  <c r="AH79" i="27"/>
  <c r="AJ78" i="27"/>
  <c r="AI78" i="27"/>
  <c r="AH78" i="27"/>
  <c r="AJ77" i="27"/>
  <c r="AI77" i="27"/>
  <c r="AH77" i="27"/>
  <c r="AJ76" i="27"/>
  <c r="AI76" i="27"/>
  <c r="AH76" i="27"/>
  <c r="AJ75" i="27"/>
  <c r="AI75" i="27"/>
  <c r="AH75" i="27"/>
  <c r="AJ74" i="27"/>
  <c r="AI74" i="27"/>
  <c r="AH74" i="27"/>
  <c r="AJ73" i="27"/>
  <c r="AI73" i="27"/>
  <c r="AH73" i="27"/>
  <c r="AJ72" i="27"/>
  <c r="AI72" i="27"/>
  <c r="AH72" i="27"/>
  <c r="AJ71" i="27"/>
  <c r="AI71" i="27"/>
  <c r="AH71" i="27"/>
  <c r="AJ70" i="27"/>
  <c r="AI70" i="27"/>
  <c r="AH70" i="27"/>
  <c r="AJ69" i="27"/>
  <c r="AI69" i="27"/>
  <c r="AH69" i="27"/>
  <c r="AJ68" i="27"/>
  <c r="AI68" i="27"/>
  <c r="AH68" i="27"/>
  <c r="AJ67" i="27"/>
  <c r="AI67" i="27"/>
  <c r="AH67" i="27"/>
  <c r="AJ66" i="27"/>
  <c r="AI66" i="27"/>
  <c r="AH66" i="27"/>
  <c r="AJ65" i="27"/>
  <c r="AI65" i="27"/>
  <c r="AH65" i="27"/>
  <c r="AJ64" i="27"/>
  <c r="AI64" i="27"/>
  <c r="AH64" i="27"/>
  <c r="AJ63" i="27"/>
  <c r="AI63" i="27"/>
  <c r="AH63" i="27"/>
  <c r="AJ62" i="27"/>
  <c r="AI62" i="27"/>
  <c r="AH62" i="27"/>
  <c r="AJ61" i="27"/>
  <c r="AI61" i="27"/>
  <c r="AH61" i="27"/>
  <c r="AJ60" i="27"/>
  <c r="AI60" i="27"/>
  <c r="AH60" i="27"/>
  <c r="AJ53" i="27"/>
  <c r="AI53" i="27"/>
  <c r="AH53" i="27"/>
  <c r="AJ52" i="27"/>
  <c r="AI52" i="27"/>
  <c r="AH52" i="27"/>
  <c r="AJ51" i="27"/>
  <c r="AI51" i="27"/>
  <c r="AH51" i="27"/>
  <c r="AI5" i="27"/>
  <c r="AH5" i="27"/>
  <c r="F26" i="21" l="1"/>
  <c r="AJ10" i="26" l="1"/>
  <c r="AI10" i="26"/>
  <c r="AH10" i="26"/>
  <c r="F27" i="21"/>
  <c r="F2" i="21" l="1"/>
  <c r="K100" i="21"/>
  <c r="J100" i="21"/>
  <c r="I100" i="21"/>
  <c r="G100" i="21"/>
  <c r="E100" i="21"/>
  <c r="K99" i="21"/>
  <c r="J99" i="21"/>
  <c r="I99" i="21"/>
  <c r="G99" i="21"/>
  <c r="E99" i="21"/>
  <c r="K98" i="21"/>
  <c r="J98" i="21"/>
  <c r="I98" i="21"/>
  <c r="G98" i="21"/>
  <c r="E98" i="21"/>
  <c r="K97" i="21"/>
  <c r="J97" i="21"/>
  <c r="I97" i="21"/>
  <c r="G97" i="21"/>
  <c r="E97" i="21"/>
  <c r="K96" i="21"/>
  <c r="J96" i="21"/>
  <c r="I96" i="21"/>
  <c r="G96" i="21"/>
  <c r="E96" i="21"/>
  <c r="K95" i="21"/>
  <c r="J95" i="21"/>
  <c r="I95" i="21"/>
  <c r="G95" i="21"/>
  <c r="E95" i="21"/>
  <c r="K94" i="21"/>
  <c r="J94" i="21"/>
  <c r="I94" i="21"/>
  <c r="G94" i="21"/>
  <c r="E94" i="21"/>
  <c r="K93" i="21"/>
  <c r="J93" i="21"/>
  <c r="I93" i="21"/>
  <c r="G93" i="21"/>
  <c r="E93" i="21"/>
  <c r="A93" i="21"/>
  <c r="K92" i="21"/>
  <c r="J92" i="21"/>
  <c r="I92" i="21"/>
  <c r="G92" i="21"/>
  <c r="E92" i="21"/>
  <c r="A92" i="21"/>
  <c r="K91" i="21"/>
  <c r="J91" i="21"/>
  <c r="I91" i="21"/>
  <c r="G91" i="21"/>
  <c r="E91" i="21"/>
  <c r="A91" i="21"/>
  <c r="K90" i="21"/>
  <c r="J90" i="21"/>
  <c r="I90" i="21"/>
  <c r="G90" i="21"/>
  <c r="E90" i="21"/>
  <c r="K89" i="21"/>
  <c r="J89" i="21"/>
  <c r="I89" i="21"/>
  <c r="G89" i="21"/>
  <c r="E89" i="21"/>
  <c r="K88" i="21"/>
  <c r="J88" i="21"/>
  <c r="I88" i="21"/>
  <c r="G88" i="21"/>
  <c r="E88" i="21"/>
  <c r="K87" i="21"/>
  <c r="J87" i="21"/>
  <c r="I87" i="21"/>
  <c r="G87" i="21"/>
  <c r="E87" i="21"/>
  <c r="K86" i="21"/>
  <c r="J86" i="21"/>
  <c r="I86" i="21"/>
  <c r="G86" i="21"/>
  <c r="E86" i="21"/>
  <c r="K85" i="21"/>
  <c r="J85" i="21"/>
  <c r="I85" i="21"/>
  <c r="G85" i="21"/>
  <c r="E85" i="21"/>
  <c r="K84" i="21"/>
  <c r="J84" i="21"/>
  <c r="I84" i="21"/>
  <c r="G84" i="21"/>
  <c r="E84" i="21"/>
  <c r="K83" i="21"/>
  <c r="J83" i="21"/>
  <c r="I83" i="21"/>
  <c r="G83" i="21"/>
  <c r="E83" i="21"/>
  <c r="K82" i="21"/>
  <c r="J82" i="21"/>
  <c r="I82" i="21"/>
  <c r="G82" i="21"/>
  <c r="E82" i="21"/>
  <c r="K81" i="21"/>
  <c r="J81" i="21"/>
  <c r="I81" i="21"/>
  <c r="G81" i="21"/>
  <c r="E81" i="21"/>
  <c r="K80" i="21"/>
  <c r="J80" i="21"/>
  <c r="I80" i="21"/>
  <c r="G80" i="21"/>
  <c r="E80" i="21"/>
  <c r="K79" i="21"/>
  <c r="J79" i="21"/>
  <c r="I79" i="21"/>
  <c r="G79" i="21"/>
  <c r="E79" i="21"/>
  <c r="K78" i="21"/>
  <c r="J78" i="21"/>
  <c r="I78" i="21"/>
  <c r="G78" i="21"/>
  <c r="E78" i="21"/>
  <c r="K77" i="21"/>
  <c r="J77" i="21"/>
  <c r="I77" i="21"/>
  <c r="G77" i="21"/>
  <c r="E77" i="21"/>
  <c r="K76" i="21"/>
  <c r="J76" i="21"/>
  <c r="I76" i="21"/>
  <c r="G76" i="21"/>
  <c r="E76" i="21"/>
  <c r="K75" i="21"/>
  <c r="J75" i="21"/>
  <c r="I75" i="21"/>
  <c r="G75" i="21"/>
  <c r="E75" i="21"/>
  <c r="K74" i="21"/>
  <c r="J74" i="21"/>
  <c r="I74" i="21"/>
  <c r="G74" i="21"/>
  <c r="E74" i="21"/>
  <c r="K73" i="21"/>
  <c r="J73" i="21"/>
  <c r="I73" i="21"/>
  <c r="G73" i="21"/>
  <c r="E73" i="21"/>
  <c r="K72" i="21"/>
  <c r="J72" i="21"/>
  <c r="I72" i="21"/>
  <c r="G72" i="21"/>
  <c r="E72" i="21"/>
  <c r="K71" i="21"/>
  <c r="J71" i="21"/>
  <c r="I71" i="21"/>
  <c r="G71" i="21"/>
  <c r="E71" i="21"/>
  <c r="K70" i="21"/>
  <c r="J70" i="21"/>
  <c r="I70" i="21"/>
  <c r="G70" i="21"/>
  <c r="E70" i="21"/>
  <c r="A70" i="21"/>
  <c r="K69" i="21"/>
  <c r="J69" i="21"/>
  <c r="I69" i="21"/>
  <c r="G69" i="21"/>
  <c r="K68" i="21"/>
  <c r="J68" i="21"/>
  <c r="I68" i="21"/>
  <c r="G68" i="21"/>
  <c r="K67" i="21"/>
  <c r="J67" i="21"/>
  <c r="I67" i="21"/>
  <c r="G67" i="21"/>
  <c r="A67" i="21"/>
  <c r="H62" i="21"/>
  <c r="G62" i="21"/>
  <c r="F62" i="21"/>
  <c r="A62" i="21"/>
  <c r="H61" i="21"/>
  <c r="G61" i="21"/>
  <c r="F61" i="21"/>
  <c r="A61" i="21"/>
  <c r="H60" i="21"/>
  <c r="G60" i="21"/>
  <c r="F60" i="21"/>
  <c r="A60" i="21"/>
  <c r="H59" i="21"/>
  <c r="G59" i="21"/>
  <c r="F59" i="21"/>
  <c r="A59" i="21"/>
  <c r="H58" i="21"/>
  <c r="G58" i="21"/>
  <c r="F58" i="21"/>
  <c r="A58" i="21"/>
  <c r="F50" i="21"/>
  <c r="F49" i="21"/>
  <c r="F48" i="21"/>
  <c r="F47" i="21"/>
  <c r="F46" i="21"/>
  <c r="F45" i="21"/>
  <c r="F42" i="21"/>
  <c r="F41" i="21"/>
  <c r="F40" i="21"/>
  <c r="F39" i="21"/>
  <c r="F38" i="21"/>
  <c r="F35" i="21"/>
  <c r="F34" i="21"/>
  <c r="F33" i="21"/>
  <c r="F32" i="21"/>
  <c r="F31" i="21"/>
  <c r="F30" i="21"/>
  <c r="F29" i="21"/>
  <c r="F28" i="21"/>
  <c r="F23" i="21"/>
  <c r="F22" i="21"/>
  <c r="F21" i="21"/>
  <c r="F20" i="21"/>
  <c r="F19" i="21"/>
  <c r="F18" i="21"/>
  <c r="F17" i="21"/>
  <c r="F16" i="21"/>
  <c r="F15" i="21"/>
  <c r="F14" i="21"/>
  <c r="G10" i="21"/>
  <c r="G9" i="21"/>
  <c r="F8" i="21"/>
  <c r="F5" i="21"/>
  <c r="F4" i="21"/>
  <c r="F3" i="21"/>
  <c r="AJ110" i="26"/>
  <c r="AI110" i="26"/>
  <c r="H100" i="21" s="1"/>
  <c r="AH110" i="26"/>
  <c r="F100" i="21" s="1"/>
  <c r="AJ109" i="26"/>
  <c r="AI109" i="26"/>
  <c r="H99" i="21" s="1"/>
  <c r="AH109" i="26"/>
  <c r="F99" i="21" s="1"/>
  <c r="AJ108" i="26"/>
  <c r="AI108" i="26"/>
  <c r="H98" i="21" s="1"/>
  <c r="AH108" i="26"/>
  <c r="F98" i="21" s="1"/>
  <c r="AJ107" i="26"/>
  <c r="AI107" i="26"/>
  <c r="H97" i="21" s="1"/>
  <c r="AH107" i="26"/>
  <c r="F97" i="21" s="1"/>
  <c r="AJ106" i="26"/>
  <c r="AI106" i="26"/>
  <c r="H96" i="21" s="1"/>
  <c r="AH106" i="26"/>
  <c r="F96" i="21" s="1"/>
  <c r="AJ105" i="26"/>
  <c r="AI105" i="26"/>
  <c r="H95" i="21" s="1"/>
  <c r="AH105" i="26"/>
  <c r="F95" i="21" s="1"/>
  <c r="AJ104" i="26"/>
  <c r="AI104" i="26"/>
  <c r="H94" i="21" s="1"/>
  <c r="AH104" i="26"/>
  <c r="F94" i="21" s="1"/>
  <c r="AJ103" i="26"/>
  <c r="AI103" i="26"/>
  <c r="H93" i="21" s="1"/>
  <c r="AH103" i="26"/>
  <c r="F93" i="21" s="1"/>
  <c r="AJ94" i="26"/>
  <c r="AI94" i="26"/>
  <c r="H92" i="21" s="1"/>
  <c r="AH94" i="26"/>
  <c r="F92" i="21" s="1"/>
  <c r="AJ87" i="26"/>
  <c r="AI87" i="26"/>
  <c r="H91" i="21" s="1"/>
  <c r="AH87" i="26"/>
  <c r="F91" i="21" s="1"/>
  <c r="AJ80" i="26"/>
  <c r="AI80" i="26"/>
  <c r="H90" i="21" s="1"/>
  <c r="AH80" i="26"/>
  <c r="F90" i="21" s="1"/>
  <c r="AJ79" i="26"/>
  <c r="AI79" i="26"/>
  <c r="H89" i="21" s="1"/>
  <c r="AH79" i="26"/>
  <c r="F89" i="21" s="1"/>
  <c r="AJ78" i="26"/>
  <c r="AI78" i="26"/>
  <c r="H88" i="21" s="1"/>
  <c r="AH78" i="26"/>
  <c r="F88" i="21" s="1"/>
  <c r="AJ77" i="26"/>
  <c r="AI77" i="26"/>
  <c r="H87" i="21" s="1"/>
  <c r="AH77" i="26"/>
  <c r="F87" i="21" s="1"/>
  <c r="AJ76" i="26"/>
  <c r="AI76" i="26"/>
  <c r="H86" i="21" s="1"/>
  <c r="AH76" i="26"/>
  <c r="F86" i="21" s="1"/>
  <c r="AJ75" i="26"/>
  <c r="AI75" i="26"/>
  <c r="H85" i="21" s="1"/>
  <c r="AH75" i="26"/>
  <c r="F85" i="21" s="1"/>
  <c r="AJ74" i="26"/>
  <c r="AI74" i="26"/>
  <c r="H84" i="21" s="1"/>
  <c r="AH74" i="26"/>
  <c r="F84" i="21" s="1"/>
  <c r="AJ73" i="26"/>
  <c r="AI73" i="26"/>
  <c r="H83" i="21" s="1"/>
  <c r="AH73" i="26"/>
  <c r="F83" i="21" s="1"/>
  <c r="AJ72" i="26"/>
  <c r="AI72" i="26"/>
  <c r="H82" i="21" s="1"/>
  <c r="AH72" i="26"/>
  <c r="F82" i="21" s="1"/>
  <c r="AJ71" i="26"/>
  <c r="AI71" i="26"/>
  <c r="H81" i="21" s="1"/>
  <c r="AH71" i="26"/>
  <c r="F81" i="21" s="1"/>
  <c r="AJ70" i="26"/>
  <c r="AI70" i="26"/>
  <c r="H80" i="21" s="1"/>
  <c r="AH70" i="26"/>
  <c r="F80" i="21" s="1"/>
  <c r="AJ69" i="26"/>
  <c r="AI69" i="26"/>
  <c r="H79" i="21" s="1"/>
  <c r="AH69" i="26"/>
  <c r="F79" i="21" s="1"/>
  <c r="AJ68" i="26"/>
  <c r="AI68" i="26"/>
  <c r="H78" i="21" s="1"/>
  <c r="AH68" i="26"/>
  <c r="F78" i="21" s="1"/>
  <c r="AJ67" i="26"/>
  <c r="AI67" i="26"/>
  <c r="H77" i="21" s="1"/>
  <c r="AH67" i="26"/>
  <c r="F77" i="21" s="1"/>
  <c r="AJ66" i="26"/>
  <c r="AI66" i="26"/>
  <c r="H76" i="21" s="1"/>
  <c r="AH66" i="26"/>
  <c r="F76" i="21" s="1"/>
  <c r="AJ65" i="26"/>
  <c r="AI65" i="26"/>
  <c r="H75" i="21" s="1"/>
  <c r="AH65" i="26"/>
  <c r="F75" i="21" s="1"/>
  <c r="AJ64" i="26"/>
  <c r="AI64" i="26"/>
  <c r="H74" i="21" s="1"/>
  <c r="AH64" i="26"/>
  <c r="F74" i="21" s="1"/>
  <c r="AJ63" i="26"/>
  <c r="AI63" i="26"/>
  <c r="H73" i="21" s="1"/>
  <c r="AH63" i="26"/>
  <c r="F73" i="21" s="1"/>
  <c r="AJ62" i="26"/>
  <c r="AI62" i="26"/>
  <c r="H72" i="21" s="1"/>
  <c r="AH62" i="26"/>
  <c r="F72" i="21" s="1"/>
  <c r="AJ61" i="26"/>
  <c r="AI61" i="26"/>
  <c r="H71" i="21" s="1"/>
  <c r="AH61" i="26"/>
  <c r="F71" i="21" s="1"/>
  <c r="AJ60" i="26"/>
  <c r="AI60" i="26"/>
  <c r="H70" i="21" s="1"/>
  <c r="AH60" i="26"/>
  <c r="F70" i="21" s="1"/>
  <c r="AJ53" i="26"/>
  <c r="AI53" i="26"/>
  <c r="H69" i="21" s="1"/>
  <c r="AH53" i="26"/>
  <c r="F69" i="21" s="1"/>
  <c r="AJ52" i="26"/>
  <c r="AI52" i="26"/>
  <c r="H68" i="21" s="1"/>
  <c r="AH52" i="26"/>
  <c r="F68" i="21" s="1"/>
  <c r="AJ51" i="26"/>
  <c r="AI51" i="26"/>
  <c r="H67" i="21" s="1"/>
  <c r="AH51" i="26"/>
  <c r="F67" i="21" s="1"/>
  <c r="F21" i="26"/>
  <c r="F20" i="26"/>
  <c r="F13" i="21"/>
  <c r="AI5" i="26"/>
  <c r="F10" i="21" s="1"/>
  <c r="AH5" i="26"/>
  <c r="F9" i="21" s="1"/>
  <c r="N5" i="24" l="1"/>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O5" i="24"/>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M5" i="24" l="1"/>
  <c r="M6" i="24"/>
  <c r="M7" i="24"/>
  <c r="M8" i="24"/>
  <c r="M9" i="24"/>
  <c r="L5" i="24"/>
  <c r="L6" i="24"/>
  <c r="L7" i="24"/>
  <c r="L8" i="24"/>
  <c r="L9" i="24"/>
  <c r="K5" i="24"/>
  <c r="K6" i="24"/>
  <c r="K7" i="24"/>
  <c r="K8" i="24"/>
  <c r="K9" i="24"/>
  <c r="J5" i="24"/>
  <c r="J6" i="24"/>
  <c r="J7" i="24"/>
  <c r="J8" i="24"/>
  <c r="J9" i="2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E28" i="25" l="1"/>
  <c r="J10" i="24" s="1"/>
  <c r="E29" i="25"/>
  <c r="K10" i="24" s="1"/>
  <c r="E30" i="25"/>
  <c r="L10" i="24" s="1"/>
  <c r="E31" i="25"/>
  <c r="M10" i="24" s="1"/>
  <c r="E32" i="25"/>
  <c r="J11" i="24" s="1"/>
  <c r="E33" i="25"/>
  <c r="K11" i="24" s="1"/>
  <c r="E34" i="25"/>
  <c r="L11" i="24" s="1"/>
  <c r="E35" i="25"/>
  <c r="M11" i="24" s="1"/>
  <c r="E36" i="25"/>
  <c r="J12" i="24" s="1"/>
  <c r="E37" i="25"/>
  <c r="K12" i="24" s="1"/>
  <c r="E38" i="25"/>
  <c r="L12" i="24" s="1"/>
  <c r="E39" i="25"/>
  <c r="M12" i="24" s="1"/>
  <c r="E40" i="25"/>
  <c r="J13" i="24" s="1"/>
  <c r="E41" i="25"/>
  <c r="K13" i="24" s="1"/>
  <c r="E42" i="25"/>
  <c r="L13" i="24" s="1"/>
  <c r="E43" i="25"/>
  <c r="M13" i="24" s="1"/>
  <c r="E44" i="25"/>
  <c r="J14" i="24" s="1"/>
  <c r="E45" i="25"/>
  <c r="K14" i="24" s="1"/>
  <c r="E46" i="25"/>
  <c r="L14" i="24" s="1"/>
  <c r="E47" i="25"/>
  <c r="M14" i="24" s="1"/>
  <c r="E48" i="25"/>
  <c r="J15" i="24" s="1"/>
  <c r="E49" i="25"/>
  <c r="K15" i="24" s="1"/>
  <c r="E50" i="25"/>
  <c r="L15" i="24" s="1"/>
  <c r="E51" i="25"/>
  <c r="M15" i="24" s="1"/>
  <c r="E52" i="25"/>
  <c r="J16" i="24" s="1"/>
  <c r="E53" i="25"/>
  <c r="K16" i="24" s="1"/>
  <c r="E54" i="25"/>
  <c r="L16" i="24" s="1"/>
  <c r="E55" i="25"/>
  <c r="M16" i="24" s="1"/>
  <c r="E56" i="25"/>
  <c r="J17" i="24" s="1"/>
  <c r="E57" i="25"/>
  <c r="K17" i="24" s="1"/>
  <c r="E58" i="25"/>
  <c r="L17" i="24" s="1"/>
  <c r="E59" i="25"/>
  <c r="M17" i="24" s="1"/>
  <c r="E60" i="25"/>
  <c r="J18" i="24" s="1"/>
  <c r="E61" i="25"/>
  <c r="K18" i="24" s="1"/>
  <c r="E62" i="25"/>
  <c r="L18" i="24" s="1"/>
  <c r="E63" i="25"/>
  <c r="M18" i="24" s="1"/>
  <c r="E64" i="25"/>
  <c r="J19" i="24" s="1"/>
  <c r="E65" i="25"/>
  <c r="K19" i="24" s="1"/>
  <c r="E66" i="25"/>
  <c r="L19" i="24" s="1"/>
  <c r="E67" i="25"/>
  <c r="M19" i="24" s="1"/>
  <c r="E68" i="25"/>
  <c r="J20" i="24" s="1"/>
  <c r="E69" i="25"/>
  <c r="K20" i="24" s="1"/>
  <c r="E70" i="25"/>
  <c r="L20" i="24" s="1"/>
  <c r="E71" i="25"/>
  <c r="M20" i="24" s="1"/>
  <c r="E72" i="25"/>
  <c r="J21" i="24" s="1"/>
  <c r="E73" i="25"/>
  <c r="K21" i="24" s="1"/>
  <c r="E74" i="25"/>
  <c r="L21" i="24" s="1"/>
  <c r="E75" i="25"/>
  <c r="M21" i="24" s="1"/>
  <c r="E76" i="25"/>
  <c r="J22" i="24" s="1"/>
  <c r="E77" i="25"/>
  <c r="K22" i="24" s="1"/>
  <c r="E78" i="25"/>
  <c r="L22" i="24" s="1"/>
  <c r="E79" i="25"/>
  <c r="M22" i="24" s="1"/>
  <c r="E80" i="25"/>
  <c r="J23" i="24" s="1"/>
  <c r="E81" i="25"/>
  <c r="K23" i="24" s="1"/>
  <c r="E82" i="25"/>
  <c r="L23" i="24" s="1"/>
  <c r="E83" i="25"/>
  <c r="M23" i="24" s="1"/>
  <c r="E84" i="25"/>
  <c r="J24" i="24" s="1"/>
  <c r="E85" i="25"/>
  <c r="K24" i="24" s="1"/>
  <c r="E86" i="25"/>
  <c r="L24" i="24" s="1"/>
  <c r="E87" i="25"/>
  <c r="M24" i="24" s="1"/>
  <c r="E88" i="25"/>
  <c r="J25" i="24" s="1"/>
  <c r="E89" i="25"/>
  <c r="K25" i="24" s="1"/>
  <c r="E90" i="25"/>
  <c r="L25" i="24" s="1"/>
  <c r="E91" i="25"/>
  <c r="M25" i="24" s="1"/>
  <c r="E92" i="25"/>
  <c r="J26" i="24" s="1"/>
  <c r="E93" i="25"/>
  <c r="K26" i="24" s="1"/>
  <c r="E94" i="25"/>
  <c r="L26" i="24" s="1"/>
  <c r="E95" i="25"/>
  <c r="M26" i="24" s="1"/>
  <c r="E96" i="25"/>
  <c r="J27" i="24" s="1"/>
  <c r="E97" i="25"/>
  <c r="K27" i="24" s="1"/>
  <c r="E98" i="25"/>
  <c r="L27" i="24" s="1"/>
  <c r="E99" i="25"/>
  <c r="M27" i="24" s="1"/>
  <c r="E100" i="25"/>
  <c r="J28" i="24" s="1"/>
  <c r="E101" i="25"/>
  <c r="K28" i="24" s="1"/>
  <c r="E102" i="25"/>
  <c r="L28" i="24" s="1"/>
  <c r="E103" i="25"/>
  <c r="M28" i="24" s="1"/>
  <c r="E104" i="25"/>
  <c r="J29" i="24" s="1"/>
  <c r="E105" i="25"/>
  <c r="K29" i="24" s="1"/>
  <c r="E106" i="25"/>
  <c r="L29" i="24" s="1"/>
  <c r="E107" i="25"/>
  <c r="M29" i="24" s="1"/>
  <c r="E108" i="25"/>
  <c r="J30" i="24" s="1"/>
  <c r="E109" i="25"/>
  <c r="K30" i="24" s="1"/>
  <c r="E110" i="25"/>
  <c r="L30" i="24" s="1"/>
  <c r="E111" i="25"/>
  <c r="M30" i="24" s="1"/>
  <c r="E112" i="25"/>
  <c r="J31" i="24" s="1"/>
  <c r="E113" i="25"/>
  <c r="K31" i="24" s="1"/>
  <c r="E114" i="25"/>
  <c r="L31" i="24" s="1"/>
  <c r="E115" i="25"/>
  <c r="M31" i="24" s="1"/>
  <c r="E116" i="25"/>
  <c r="J32" i="24" s="1"/>
  <c r="E117" i="25"/>
  <c r="K32" i="24" s="1"/>
  <c r="E118" i="25"/>
  <c r="L32" i="24" s="1"/>
  <c r="E119" i="25"/>
  <c r="M32" i="24" s="1"/>
  <c r="E120" i="25"/>
  <c r="J33" i="24" s="1"/>
  <c r="E121" i="25"/>
  <c r="K33" i="24" s="1"/>
  <c r="E122" i="25"/>
  <c r="L33" i="24" s="1"/>
  <c r="E123" i="25"/>
  <c r="M33" i="24" s="1"/>
  <c r="E124" i="25"/>
  <c r="J34" i="24" s="1"/>
  <c r="E125" i="25"/>
  <c r="K34" i="24" s="1"/>
  <c r="E126" i="25"/>
  <c r="L34" i="24" s="1"/>
  <c r="E127" i="25"/>
  <c r="M34" i="24" s="1"/>
  <c r="I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 authorId="0" shapeId="0" xr:uid="{00000000-0006-0000-0100-000001000000}">
      <text>
        <r>
          <rPr>
            <b/>
            <sz val="9"/>
            <color indexed="81"/>
            <rFont val="ＭＳ Ｐゴシック"/>
            <family val="3"/>
            <charset val="128"/>
          </rPr>
          <t>西暦(半角)か和暦で入力
(例)
  令和1年5月1日
  2019/5/1</t>
        </r>
      </text>
    </comment>
    <comment ref="O9" authorId="0" shapeId="0" xr:uid="{00000000-0006-0000-0100-000002000000}">
      <text>
        <r>
          <rPr>
            <b/>
            <sz val="9"/>
            <color indexed="81"/>
            <rFont val="ＭＳ Ｐゴシック"/>
            <family val="3"/>
            <charset val="128"/>
          </rPr>
          <t>全角カナ20文字以内</t>
        </r>
      </text>
    </comment>
    <comment ref="I10" authorId="0" shapeId="0" xr:uid="{00000000-0006-0000-0100-000003000000}">
      <text>
        <r>
          <rPr>
            <b/>
            <sz val="9"/>
            <color indexed="81"/>
            <rFont val="ＭＳ Ｐゴシック"/>
            <family val="3"/>
            <charset val="128"/>
          </rPr>
          <t>㈱福井コンサルなら
 → "前 株式会社"
福井コンサル㈱なら
 → "後 株式会社"</t>
        </r>
      </text>
    </comment>
    <comment ref="O10" authorId="0" shapeId="0" xr:uid="{00000000-0006-0000-0100-000004000000}">
      <text>
        <r>
          <rPr>
            <b/>
            <sz val="9"/>
            <color indexed="81"/>
            <rFont val="ＭＳ Ｐゴシック"/>
            <family val="3"/>
            <charset val="128"/>
          </rPr>
          <t>全角30文字以内
(ただし、"個人･その他"以外は法人名を記入しないこと</t>
        </r>
      </text>
    </comment>
    <comment ref="G11" authorId="0" shapeId="0" xr:uid="{00000000-0006-0000-0100-000005000000}">
      <text>
        <r>
          <rPr>
            <b/>
            <sz val="9"/>
            <color indexed="81"/>
            <rFont val="ＭＳ Ｐゴシック"/>
            <family val="3"/>
            <charset val="128"/>
          </rPr>
          <t>半角8桁
(例 919-0592)</t>
        </r>
      </text>
    </comment>
    <comment ref="F12" authorId="0" shapeId="0" xr:uid="{00000000-0006-0000-0100-000006000000}">
      <text>
        <r>
          <rPr>
            <b/>
            <sz val="9"/>
            <color indexed="81"/>
            <rFont val="ＭＳ Ｐゴシック"/>
            <family val="3"/>
            <charset val="128"/>
          </rPr>
          <t>80文字以内</t>
        </r>
      </text>
    </comment>
    <comment ref="Q13" authorId="0" shapeId="0" xr:uid="{00000000-0006-0000-0100-000007000000}">
      <text>
        <r>
          <rPr>
            <b/>
            <sz val="9"/>
            <color indexed="81"/>
            <rFont val="ＭＳ Ｐゴシック"/>
            <family val="3"/>
            <charset val="128"/>
          </rPr>
          <t>全角カナ25文字以内</t>
        </r>
      </text>
    </comment>
    <comment ref="H14" authorId="0" shapeId="0" xr:uid="{00000000-0006-0000-0100-000008000000}">
      <text>
        <r>
          <rPr>
            <b/>
            <sz val="9"/>
            <color indexed="81"/>
            <rFont val="ＭＳ Ｐゴシック"/>
            <family val="3"/>
            <charset val="128"/>
          </rPr>
          <t>25文字以内</t>
        </r>
      </text>
    </comment>
    <comment ref="Q14" authorId="0" shapeId="0" xr:uid="{00000000-0006-0000-0100-000009000000}">
      <text>
        <r>
          <rPr>
            <b/>
            <sz val="9"/>
            <color indexed="81"/>
            <rFont val="ＭＳ Ｐゴシック"/>
            <family val="3"/>
            <charset val="128"/>
          </rPr>
          <t>25文字以内</t>
        </r>
      </text>
    </comment>
    <comment ref="F15" authorId="0" shapeId="0" xr:uid="{00000000-0006-0000-0100-00000A000000}">
      <text>
        <r>
          <rPr>
            <b/>
            <sz val="9"/>
            <color indexed="81"/>
            <rFont val="ＭＳ Ｐゴシック"/>
            <family val="3"/>
            <charset val="128"/>
          </rPr>
          <t>半角13文字以内
(例 0123-45-6789)</t>
        </r>
      </text>
    </comment>
    <comment ref="T15" authorId="0" shapeId="0" xr:uid="{00000000-0006-0000-0100-00000B000000}">
      <text>
        <r>
          <rPr>
            <b/>
            <sz val="9"/>
            <color indexed="81"/>
            <rFont val="ＭＳ Ｐゴシック"/>
            <family val="3"/>
            <charset val="128"/>
          </rPr>
          <t>半角13文字以内
(例 0123-45-6789)</t>
        </r>
      </text>
    </comment>
    <comment ref="F16" authorId="0" shapeId="0" xr:uid="{00000000-0006-0000-0100-00000C000000}">
      <text>
        <r>
          <rPr>
            <b/>
            <sz val="9"/>
            <color indexed="81"/>
            <rFont val="ＭＳ Ｐゴシック"/>
            <family val="3"/>
            <charset val="128"/>
          </rPr>
          <t>半角50文字以内</t>
        </r>
      </text>
    </comment>
    <comment ref="F20" authorId="0" shapeId="0" xr:uid="{00000000-0006-0000-0100-00000D000000}">
      <text>
        <r>
          <rPr>
            <b/>
            <sz val="9"/>
            <color indexed="81"/>
            <rFont val="ＭＳ Ｐゴシック"/>
            <family val="3"/>
            <charset val="128"/>
          </rPr>
          <t>参照のみ</t>
        </r>
      </text>
    </comment>
    <comment ref="O20" authorId="0" shapeId="0" xr:uid="{00000000-0006-0000-0100-00000E000000}">
      <text>
        <r>
          <rPr>
            <b/>
            <sz val="9"/>
            <color indexed="81"/>
            <rFont val="ＭＳ Ｐゴシック"/>
            <family val="3"/>
            <charset val="128"/>
          </rPr>
          <t>営業所入力
全角カナ20文字以内</t>
        </r>
      </text>
    </comment>
    <comment ref="F21" authorId="0" shapeId="0" xr:uid="{00000000-0006-0000-0100-00000F000000}">
      <text>
        <r>
          <rPr>
            <b/>
            <sz val="9"/>
            <color indexed="81"/>
            <rFont val="ＭＳ Ｐゴシック"/>
            <family val="3"/>
            <charset val="128"/>
          </rPr>
          <t>参照のみ</t>
        </r>
      </text>
    </comment>
    <comment ref="O21" authorId="0" shapeId="0" xr:uid="{00000000-0006-0000-0100-000010000000}">
      <text>
        <r>
          <rPr>
            <b/>
            <sz val="9"/>
            <color indexed="81"/>
            <rFont val="ＭＳ Ｐゴシック"/>
            <family val="3"/>
            <charset val="128"/>
          </rPr>
          <t>営業所入力
全角20文字以内</t>
        </r>
      </text>
    </comment>
    <comment ref="G22" authorId="0" shapeId="0" xr:uid="{00000000-0006-0000-0100-000011000000}">
      <text>
        <r>
          <rPr>
            <b/>
            <sz val="9"/>
            <color indexed="81"/>
            <rFont val="ＭＳ Ｐゴシック"/>
            <family val="3"/>
            <charset val="128"/>
          </rPr>
          <t>半角8桁
(例 919-0592)</t>
        </r>
      </text>
    </comment>
    <comment ref="F23" authorId="0" shapeId="0" xr:uid="{00000000-0006-0000-0100-000012000000}">
      <text>
        <r>
          <rPr>
            <b/>
            <sz val="9"/>
            <color indexed="81"/>
            <rFont val="ＭＳ Ｐゴシック"/>
            <family val="3"/>
            <charset val="128"/>
          </rPr>
          <t>80文字以内</t>
        </r>
      </text>
    </comment>
    <comment ref="Q24" authorId="0" shapeId="0" xr:uid="{00000000-0006-0000-0100-000013000000}">
      <text>
        <r>
          <rPr>
            <b/>
            <sz val="9"/>
            <color indexed="81"/>
            <rFont val="ＭＳ Ｐゴシック"/>
            <family val="3"/>
            <charset val="128"/>
          </rPr>
          <t>全角カナ25文字以内</t>
        </r>
      </text>
    </comment>
    <comment ref="H25" authorId="0" shapeId="0" xr:uid="{00000000-0006-0000-0100-000014000000}">
      <text>
        <r>
          <rPr>
            <b/>
            <sz val="9"/>
            <color indexed="81"/>
            <rFont val="ＭＳ Ｐゴシック"/>
            <family val="3"/>
            <charset val="128"/>
          </rPr>
          <t>25文字以内</t>
        </r>
      </text>
    </comment>
    <comment ref="Q25" authorId="0" shapeId="0" xr:uid="{00000000-0006-0000-0100-000015000000}">
      <text>
        <r>
          <rPr>
            <b/>
            <sz val="9"/>
            <color indexed="81"/>
            <rFont val="ＭＳ Ｐゴシック"/>
            <family val="3"/>
            <charset val="128"/>
          </rPr>
          <t>25文字以内</t>
        </r>
      </text>
    </comment>
    <comment ref="F26" authorId="0" shapeId="0" xr:uid="{00000000-0006-0000-0100-000016000000}">
      <text>
        <r>
          <rPr>
            <b/>
            <sz val="9"/>
            <color indexed="81"/>
            <rFont val="ＭＳ Ｐゴシック"/>
            <family val="3"/>
            <charset val="128"/>
          </rPr>
          <t>半角13文字以内
(例 0123-45-6789)</t>
        </r>
      </text>
    </comment>
    <comment ref="T26" authorId="0" shapeId="0" xr:uid="{00000000-0006-0000-0100-000017000000}">
      <text>
        <r>
          <rPr>
            <b/>
            <sz val="9"/>
            <color indexed="81"/>
            <rFont val="ＭＳ Ｐゴシック"/>
            <family val="3"/>
            <charset val="128"/>
          </rPr>
          <t>半角13文字以内
(例 0123-45-6789)</t>
        </r>
      </text>
    </comment>
    <comment ref="F27" authorId="0" shapeId="0" xr:uid="{00000000-0006-0000-0100-000018000000}">
      <text>
        <r>
          <rPr>
            <b/>
            <sz val="9"/>
            <color indexed="81"/>
            <rFont val="ＭＳ Ｐゴシック"/>
            <family val="3"/>
            <charset val="128"/>
          </rPr>
          <t>半角50文字以内</t>
        </r>
      </text>
    </comment>
    <comment ref="F31" authorId="0" shapeId="0" xr:uid="{00000000-0006-0000-0100-000019000000}">
      <text>
        <r>
          <rPr>
            <b/>
            <sz val="9"/>
            <color indexed="81"/>
            <rFont val="ＭＳ Ｐゴシック"/>
            <family val="3"/>
            <charset val="128"/>
          </rPr>
          <t>西暦(半角)か和暦で入力
(例)
 令和1年5月1日
  2019/5/1</t>
        </r>
      </text>
    </comment>
    <comment ref="Q35" authorId="0" shapeId="0" xr:uid="{00000000-0006-0000-0100-00001A000000}">
      <text>
        <r>
          <rPr>
            <b/>
            <sz val="9"/>
            <color indexed="81"/>
            <rFont val="ＭＳ Ｐゴシック"/>
            <family val="3"/>
            <charset val="128"/>
          </rPr>
          <t>全角カナ25文字以内</t>
        </r>
      </text>
    </comment>
    <comment ref="H36" authorId="0" shapeId="0" xr:uid="{00000000-0006-0000-0100-00001B000000}">
      <text>
        <r>
          <rPr>
            <b/>
            <sz val="9"/>
            <color indexed="81"/>
            <rFont val="ＭＳ Ｐゴシック"/>
            <family val="3"/>
            <charset val="128"/>
          </rPr>
          <t>25文字以内</t>
        </r>
      </text>
    </comment>
    <comment ref="Q36" authorId="0" shapeId="0" xr:uid="{00000000-0006-0000-0100-00001C000000}">
      <text>
        <r>
          <rPr>
            <b/>
            <sz val="9"/>
            <color indexed="81"/>
            <rFont val="ＭＳ Ｐゴシック"/>
            <family val="3"/>
            <charset val="128"/>
          </rPr>
          <t>25文字以内</t>
        </r>
      </text>
    </comment>
    <comment ref="F37" authorId="0" shapeId="0" xr:uid="{00000000-0006-0000-0100-00001D000000}">
      <text>
        <r>
          <rPr>
            <b/>
            <sz val="9"/>
            <color indexed="81"/>
            <rFont val="ＭＳ Ｐゴシック"/>
            <family val="3"/>
            <charset val="128"/>
          </rPr>
          <t>半角13文字以内
(例 0123-45-6789)</t>
        </r>
      </text>
    </comment>
    <comment ref="T37" authorId="0" shapeId="0" xr:uid="{00000000-0006-0000-0100-00001E000000}">
      <text>
        <r>
          <rPr>
            <b/>
            <sz val="9"/>
            <color indexed="81"/>
            <rFont val="ＭＳ Ｐゴシック"/>
            <family val="3"/>
            <charset val="128"/>
          </rPr>
          <t>半角13文字以内
(例 0123-45-6789)</t>
        </r>
      </text>
    </comment>
    <comment ref="F38" authorId="0" shapeId="0" xr:uid="{00000000-0006-0000-0100-00001F000000}">
      <text>
        <r>
          <rPr>
            <b/>
            <sz val="9"/>
            <color indexed="81"/>
            <rFont val="ＭＳ Ｐゴシック"/>
            <family val="3"/>
            <charset val="128"/>
          </rPr>
          <t>半角50文字以内</t>
        </r>
      </text>
    </comment>
    <comment ref="S48" authorId="0" shapeId="0" xr:uid="{00000000-0006-0000-0100-000020000000}">
      <text>
        <r>
          <rPr>
            <b/>
            <sz val="9"/>
            <color indexed="81"/>
            <rFont val="ＭＳ Ｐゴシック"/>
            <family val="3"/>
            <charset val="128"/>
          </rPr>
          <t>西暦(半角)か和暦で入力
(例)
  令和1年5月1日
  2019/5/1</t>
        </r>
      </text>
    </comment>
    <comment ref="S57" authorId="0" shapeId="0" xr:uid="{00000000-0006-0000-0100-000021000000}">
      <text>
        <r>
          <rPr>
            <b/>
            <sz val="9"/>
            <color indexed="81"/>
            <rFont val="ＭＳ Ｐゴシック"/>
            <family val="3"/>
            <charset val="128"/>
          </rPr>
          <t>西暦(半角)か和暦で入力
(例)
  令和1年5月1日
  2019/5/1</t>
        </r>
      </text>
    </comment>
    <comment ref="S84" authorId="0" shapeId="0" xr:uid="{00000000-0006-0000-0100-000022000000}">
      <text>
        <r>
          <rPr>
            <b/>
            <sz val="9"/>
            <color indexed="81"/>
            <rFont val="ＭＳ Ｐゴシック"/>
            <family val="3"/>
            <charset val="128"/>
          </rPr>
          <t>西暦(半角)か和暦で入力
(例)
  令和1年5月1日
  2019/5/1</t>
        </r>
      </text>
    </comment>
    <comment ref="S91" authorId="0" shapeId="0" xr:uid="{00000000-0006-0000-0100-000023000000}">
      <text>
        <r>
          <rPr>
            <b/>
            <sz val="9"/>
            <color indexed="81"/>
            <rFont val="ＭＳ Ｐゴシック"/>
            <family val="3"/>
            <charset val="128"/>
          </rPr>
          <t>西暦(半角)か和暦で入力
(例)
 令和1年5月1日
  2019/5/1</t>
        </r>
      </text>
    </comment>
    <comment ref="S100" authorId="0" shapeId="0" xr:uid="{00000000-0006-0000-0100-000024000000}">
      <text>
        <r>
          <rPr>
            <b/>
            <sz val="9"/>
            <color indexed="81"/>
            <rFont val="ＭＳ Ｐゴシック"/>
            <family val="3"/>
            <charset val="128"/>
          </rPr>
          <t>西暦(半角)か和暦で入力
(例)
  令和1年5月1日
  2019/5/1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00000000-0006-0000-0200-000001000000}">
      <text>
        <r>
          <rPr>
            <b/>
            <sz val="9"/>
            <color indexed="81"/>
            <rFont val="ＭＳ Ｐゴシック"/>
            <family val="3"/>
            <charset val="128"/>
          </rPr>
          <t>半角8桁
(例 919-0592)</t>
        </r>
      </text>
    </comment>
    <comment ref="F12" authorId="0" shapeId="0" xr:uid="{00000000-0006-0000-0200-000002000000}">
      <text>
        <r>
          <rPr>
            <b/>
            <sz val="9"/>
            <color indexed="81"/>
            <rFont val="ＭＳ Ｐゴシック"/>
            <family val="3"/>
            <charset val="128"/>
          </rPr>
          <t>40文字以内</t>
        </r>
      </text>
    </comment>
    <comment ref="Q13" authorId="0" shapeId="0" xr:uid="{00000000-0006-0000-0200-000003000000}">
      <text>
        <r>
          <rPr>
            <b/>
            <sz val="9"/>
            <color indexed="81"/>
            <rFont val="ＭＳ Ｐゴシック"/>
            <family val="3"/>
            <charset val="128"/>
          </rPr>
          <t>半角ｶﾅ20文字以内</t>
        </r>
      </text>
    </comment>
    <comment ref="H14" authorId="0" shapeId="0" xr:uid="{00000000-0006-0000-0200-000004000000}">
      <text>
        <r>
          <rPr>
            <b/>
            <sz val="9"/>
            <color indexed="81"/>
            <rFont val="ＭＳ Ｐゴシック"/>
            <family val="3"/>
            <charset val="128"/>
          </rPr>
          <t>全角20文字以内</t>
        </r>
      </text>
    </comment>
    <comment ref="Q14" authorId="0" shapeId="0" xr:uid="{00000000-0006-0000-0200-000005000000}">
      <text>
        <r>
          <rPr>
            <b/>
            <sz val="9"/>
            <color indexed="81"/>
            <rFont val="ＭＳ Ｐゴシック"/>
            <family val="3"/>
            <charset val="128"/>
          </rPr>
          <t>10文字以内</t>
        </r>
      </text>
    </comment>
    <comment ref="F15" authorId="0" shapeId="0" xr:uid="{00000000-0006-0000-0200-000006000000}">
      <text>
        <r>
          <rPr>
            <b/>
            <sz val="9"/>
            <color indexed="81"/>
            <rFont val="ＭＳ Ｐゴシック"/>
            <family val="3"/>
            <charset val="128"/>
          </rPr>
          <t>半角13文字以内
(例 0123-45-6789)</t>
        </r>
      </text>
    </comment>
    <comment ref="T15" authorId="0" shapeId="0" xr:uid="{00000000-0006-0000-0200-000007000000}">
      <text>
        <r>
          <rPr>
            <b/>
            <sz val="9"/>
            <color indexed="81"/>
            <rFont val="ＭＳ Ｐゴシック"/>
            <family val="3"/>
            <charset val="128"/>
          </rPr>
          <t>半角13文字以内
(例 0123-45-6789)</t>
        </r>
      </text>
    </comment>
    <comment ref="F16" authorId="0" shapeId="0" xr:uid="{00000000-0006-0000-0200-000008000000}">
      <text>
        <r>
          <rPr>
            <b/>
            <sz val="9"/>
            <color indexed="81"/>
            <rFont val="ＭＳ Ｐゴシック"/>
            <family val="3"/>
            <charset val="128"/>
          </rPr>
          <t>半角30文字以内</t>
        </r>
      </text>
    </comment>
    <comment ref="F27" authorId="0" shapeId="0" xr:uid="{00000000-0006-0000-0200-000009000000}">
      <text>
        <r>
          <rPr>
            <b/>
            <sz val="9"/>
            <color indexed="81"/>
            <rFont val="ＭＳ Ｐゴシック"/>
            <family val="3"/>
            <charset val="128"/>
          </rPr>
          <t>半角30文字以内</t>
        </r>
      </text>
    </comment>
    <comment ref="F31" authorId="0" shapeId="0" xr:uid="{00000000-0006-0000-0200-00000A000000}">
      <text>
        <r>
          <rPr>
            <b/>
            <sz val="9"/>
            <color indexed="81"/>
            <rFont val="ＭＳ Ｐゴシック"/>
            <family val="3"/>
            <charset val="128"/>
          </rPr>
          <t>西暦(半角)か和暦で入力
(例)
  令和1年5月1日
  2019/5/1</t>
        </r>
      </text>
    </comment>
    <comment ref="Q35" authorId="0" shapeId="0" xr:uid="{00000000-0006-0000-0200-00000B000000}">
      <text>
        <r>
          <rPr>
            <b/>
            <sz val="9"/>
            <color indexed="81"/>
            <rFont val="ＭＳ Ｐゴシック"/>
            <family val="3"/>
            <charset val="128"/>
          </rPr>
          <t>半角ｶﾅ20文字以内</t>
        </r>
      </text>
    </comment>
    <comment ref="H36" authorId="0" shapeId="0" xr:uid="{00000000-0006-0000-0200-00000C000000}">
      <text>
        <r>
          <rPr>
            <b/>
            <sz val="9"/>
            <color indexed="81"/>
            <rFont val="ＭＳ Ｐゴシック"/>
            <family val="3"/>
            <charset val="128"/>
          </rPr>
          <t>10文字以内</t>
        </r>
      </text>
    </comment>
    <comment ref="Q36" authorId="0" shapeId="0" xr:uid="{00000000-0006-0000-0200-00000D000000}">
      <text>
        <r>
          <rPr>
            <b/>
            <sz val="9"/>
            <color indexed="81"/>
            <rFont val="ＭＳ Ｐゴシック"/>
            <family val="3"/>
            <charset val="128"/>
          </rPr>
          <t>10文字以内</t>
        </r>
      </text>
    </comment>
    <comment ref="F37" authorId="0" shapeId="0" xr:uid="{00000000-0006-0000-0200-00000E000000}">
      <text>
        <r>
          <rPr>
            <b/>
            <sz val="9"/>
            <color indexed="81"/>
            <rFont val="ＭＳ Ｐゴシック"/>
            <family val="3"/>
            <charset val="128"/>
          </rPr>
          <t>半角13文字以内
(例 0123-45-6789)</t>
        </r>
      </text>
    </comment>
    <comment ref="T37" authorId="0" shapeId="0" xr:uid="{00000000-0006-0000-0200-00000F000000}">
      <text>
        <r>
          <rPr>
            <b/>
            <sz val="9"/>
            <color indexed="81"/>
            <rFont val="ＭＳ Ｐゴシック"/>
            <family val="3"/>
            <charset val="128"/>
          </rPr>
          <t>半角13文字以内
(例 0123-45-6789)</t>
        </r>
      </text>
    </comment>
    <comment ref="F38" authorId="0" shapeId="0" xr:uid="{00000000-0006-0000-0200-000010000000}">
      <text>
        <r>
          <rPr>
            <b/>
            <sz val="9"/>
            <color indexed="81"/>
            <rFont val="ＭＳ Ｐゴシック"/>
            <family val="3"/>
            <charset val="128"/>
          </rPr>
          <t>半角30文字以内</t>
        </r>
      </text>
    </comment>
    <comment ref="S48" authorId="0" shapeId="0" xr:uid="{00000000-0006-0000-0200-000011000000}">
      <text>
        <r>
          <rPr>
            <b/>
            <sz val="9"/>
            <color indexed="81"/>
            <rFont val="ＭＳ Ｐゴシック"/>
            <family val="3"/>
            <charset val="128"/>
          </rPr>
          <t>西暦(半角)か和暦で入力
(例)
  令和1年5月1日
  2019/5/1</t>
        </r>
      </text>
    </comment>
    <comment ref="S57" authorId="0" shapeId="0" xr:uid="{00000000-0006-0000-0200-000012000000}">
      <text>
        <r>
          <rPr>
            <b/>
            <sz val="9"/>
            <color indexed="81"/>
            <rFont val="ＭＳ Ｐゴシック"/>
            <family val="3"/>
            <charset val="128"/>
          </rPr>
          <t>西暦(半角)か和暦で入力
(例)
  令和1年5月1日
  2019/5/1</t>
        </r>
      </text>
    </comment>
    <comment ref="S84" authorId="0" shapeId="0" xr:uid="{00000000-0006-0000-0200-000013000000}">
      <text>
        <r>
          <rPr>
            <b/>
            <sz val="9"/>
            <color indexed="81"/>
            <rFont val="ＭＳ Ｐゴシック"/>
            <family val="3"/>
            <charset val="128"/>
          </rPr>
          <t>西暦(半角)か和暦で入力
(例)
  令和1年5月1日
  2019/5/1</t>
        </r>
      </text>
    </comment>
    <comment ref="S91" authorId="0" shapeId="0" xr:uid="{00000000-0006-0000-0200-000014000000}">
      <text>
        <r>
          <rPr>
            <b/>
            <sz val="9"/>
            <color indexed="81"/>
            <rFont val="ＭＳ Ｐゴシック"/>
            <family val="3"/>
            <charset val="128"/>
          </rPr>
          <t>西暦(半角)か和暦で入力
(例)
  令和1年5月1日
  2019/5/1</t>
        </r>
      </text>
    </comment>
    <comment ref="S100" authorId="0" shapeId="0" xr:uid="{00000000-0006-0000-0200-000015000000}">
      <text>
        <r>
          <rPr>
            <b/>
            <sz val="9"/>
            <color indexed="81"/>
            <rFont val="ＭＳ Ｐゴシック"/>
            <family val="3"/>
            <charset val="128"/>
          </rPr>
          <t>西暦(半角)か和暦で入力
(例)
  令和1年5月1日
  2019/5/1</t>
        </r>
      </text>
    </comment>
  </commentList>
</comments>
</file>

<file path=xl/sharedStrings.xml><?xml version="1.0" encoding="utf-8"?>
<sst xmlns="http://schemas.openxmlformats.org/spreadsheetml/2006/main" count="1109" uniqueCount="618">
  <si>
    <t>商号又は名称</t>
    <rPh sb="0" eb="2">
      <t>ショウゴウ</t>
    </rPh>
    <rPh sb="2" eb="3">
      <t>マタ</t>
    </rPh>
    <rPh sb="4" eb="6">
      <t>メイショウ</t>
    </rPh>
    <phoneticPr fontId="4"/>
  </si>
  <si>
    <t>所在地又は住所</t>
  </si>
  <si>
    <t>電話番号</t>
    <rPh sb="0" eb="2">
      <t>デンワ</t>
    </rPh>
    <rPh sb="2" eb="4">
      <t>バンゴウ</t>
    </rPh>
    <phoneticPr fontId="4"/>
  </si>
  <si>
    <t>ＦＡＸ番号</t>
    <rPh sb="3" eb="5">
      <t>バンゴウ</t>
    </rPh>
    <phoneticPr fontId="4"/>
  </si>
  <si>
    <t>従業員数</t>
    <rPh sb="0" eb="3">
      <t>ジュウギョウイン</t>
    </rPh>
    <rPh sb="3" eb="4">
      <t>スウ</t>
    </rPh>
    <phoneticPr fontId="4"/>
  </si>
  <si>
    <t>設立登記年月日</t>
    <rPh sb="0" eb="2">
      <t>セツリツ</t>
    </rPh>
    <rPh sb="2" eb="4">
      <t>トウキ</t>
    </rPh>
    <rPh sb="4" eb="6">
      <t>ネンゲツ</t>
    </rPh>
    <rPh sb="6" eb="7">
      <t>ヒ</t>
    </rPh>
    <phoneticPr fontId="4"/>
  </si>
  <si>
    <t>営業年数</t>
    <rPh sb="0" eb="2">
      <t>エイギョウ</t>
    </rPh>
    <rPh sb="2" eb="4">
      <t>ネンスウ</t>
    </rPh>
    <phoneticPr fontId="4"/>
  </si>
  <si>
    <t>その他</t>
    <rPh sb="2" eb="3">
      <t>タ</t>
    </rPh>
    <phoneticPr fontId="4"/>
  </si>
  <si>
    <t>道路</t>
    <rPh sb="0" eb="2">
      <t>ドウロ</t>
    </rPh>
    <phoneticPr fontId="4"/>
  </si>
  <si>
    <t>鉄道</t>
    <rPh sb="0" eb="2">
      <t>テツドウ</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</si>
  <si>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</si>
  <si>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</si>
  <si>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</si>
  <si>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建設環境</t>
    <rPh sb="0" eb="2">
      <t>ケンセツ</t>
    </rPh>
    <rPh sb="2" eb="4">
      <t>カンキョウ</t>
    </rPh>
    <phoneticPr fontId="4"/>
  </si>
  <si>
    <t>港湾及び空港</t>
    <rPh sb="0" eb="2">
      <t>コウワン</t>
    </rPh>
    <rPh sb="2" eb="3">
      <t>オヨ</t>
    </rPh>
    <rPh sb="4" eb="6">
      <t>クウコウ</t>
    </rPh>
    <phoneticPr fontId="4"/>
  </si>
  <si>
    <t>電力土木</t>
    <rPh sb="0" eb="2">
      <t>デンリョク</t>
    </rPh>
    <rPh sb="2" eb="4">
      <t>ドボク</t>
    </rPh>
    <phoneticPr fontId="4"/>
  </si>
  <si>
    <t>造園</t>
    <rPh sb="0" eb="2">
      <t>ゾウエン</t>
    </rPh>
    <phoneticPr fontId="4"/>
  </si>
  <si>
    <t>都市計画及び地方計画</t>
    <rPh sb="0" eb="2">
      <t>トシ</t>
    </rPh>
    <rPh sb="2" eb="4">
      <t>ケイカク</t>
    </rPh>
    <rPh sb="4" eb="5">
      <t>オヨ</t>
    </rPh>
    <rPh sb="6" eb="8">
      <t>チホウ</t>
    </rPh>
    <rPh sb="8" eb="10">
      <t>ケイカク</t>
    </rPh>
    <phoneticPr fontId="4"/>
  </si>
  <si>
    <t>地質</t>
    <rPh sb="0" eb="2">
      <t>チシツ</t>
    </rPh>
    <phoneticPr fontId="4"/>
  </si>
  <si>
    <t>土質及び基礎</t>
    <rPh sb="0" eb="2">
      <t>ドシツ</t>
    </rPh>
    <rPh sb="2" eb="3">
      <t>オヨ</t>
    </rPh>
    <rPh sb="4" eb="6">
      <t>キソ</t>
    </rPh>
    <phoneticPr fontId="4"/>
  </si>
  <si>
    <t>水産土木</t>
    <rPh sb="0" eb="2">
      <t>スイサン</t>
    </rPh>
    <rPh sb="2" eb="4">
      <t>ドボク</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</si>
  <si>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</si>
  <si>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</si>
  <si>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</si>
  <si>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機械工作物</t>
    <rPh sb="0" eb="2">
      <t>キカイ</t>
    </rPh>
    <rPh sb="2" eb="5">
      <t>コウサクブツ</t>
    </rPh>
    <phoneticPr fontId="4"/>
  </si>
  <si>
    <t>営業補償・特殊補償</t>
    <rPh sb="0" eb="2">
      <t>エイギョウ</t>
    </rPh>
    <rPh sb="2" eb="4">
      <t>ホショウ</t>
    </rPh>
    <rPh sb="5" eb="7">
      <t>トクシュ</t>
    </rPh>
    <rPh sb="7" eb="9">
      <t>ホショウ</t>
    </rPh>
    <phoneticPr fontId="4"/>
  </si>
  <si>
    <t>事業損失</t>
    <rPh sb="0" eb="2">
      <t>ジギョウ</t>
    </rPh>
    <rPh sb="2" eb="4">
      <t>ソンシツ</t>
    </rPh>
    <phoneticPr fontId="4"/>
  </si>
  <si>
    <t>補償関連</t>
    <rPh sb="0" eb="2">
      <t>ホショウ</t>
    </rPh>
    <rPh sb="2" eb="4">
      <t>カンレン</t>
    </rPh>
    <phoneticPr fontId="4"/>
  </si>
  <si>
    <t>技術士</t>
    <rPh sb="0" eb="3">
      <t>ギジュツシ</t>
    </rPh>
    <phoneticPr fontId="4"/>
  </si>
  <si>
    <t>廃棄物</t>
    <rPh sb="0" eb="3">
      <t>ハイキブツ</t>
    </rPh>
    <phoneticPr fontId="4"/>
  </si>
  <si>
    <t>機械</t>
    <rPh sb="0" eb="2">
      <t>キカイ</t>
    </rPh>
    <phoneticPr fontId="4"/>
  </si>
  <si>
    <t>電気電子</t>
    <rPh sb="0" eb="2">
      <t>デンキ</t>
    </rPh>
    <rPh sb="2" eb="4">
      <t>デンシ</t>
    </rPh>
    <phoneticPr fontId="4"/>
  </si>
  <si>
    <t>届出区分</t>
    <rPh sb="0" eb="2">
      <t>トドケデ</t>
    </rPh>
    <rPh sb="2" eb="4">
      <t>クブン</t>
    </rPh>
    <phoneticPr fontId="4"/>
  </si>
  <si>
    <t>本社所在地</t>
    <rPh sb="0" eb="2">
      <t>ホンシャ</t>
    </rPh>
    <rPh sb="2" eb="5">
      <t>ショザイチ</t>
    </rPh>
    <phoneticPr fontId="4"/>
  </si>
  <si>
    <t>代表者</t>
    <rPh sb="0" eb="2">
      <t>ダイヒョウ</t>
    </rPh>
    <rPh sb="2" eb="3">
      <t>シャ</t>
    </rPh>
    <phoneticPr fontId="4"/>
  </si>
  <si>
    <t>役職</t>
    <rPh sb="0" eb="2">
      <t>ヤクショク</t>
    </rPh>
    <phoneticPr fontId="4"/>
  </si>
  <si>
    <t>氏名</t>
    <rPh sb="0" eb="2">
      <t>シメイ</t>
    </rPh>
    <phoneticPr fontId="4"/>
  </si>
  <si>
    <t>名称</t>
    <rPh sb="0" eb="2">
      <t>メイショウ</t>
    </rPh>
    <phoneticPr fontId="4"/>
  </si>
  <si>
    <t>技術者の数</t>
    <rPh sb="0" eb="3">
      <t>ギジュツシャ</t>
    </rPh>
    <rPh sb="4" eb="5">
      <t>カズ</t>
    </rPh>
    <phoneticPr fontId="4"/>
  </si>
  <si>
    <t>記入日</t>
    <rPh sb="0" eb="2">
      <t>キニュウ</t>
    </rPh>
    <rPh sb="2" eb="3">
      <t>ビ</t>
    </rPh>
    <phoneticPr fontId="4"/>
  </si>
  <si>
    <t>申請者(本社)</t>
    <rPh sb="0" eb="3">
      <t>シンセイシャ</t>
    </rPh>
    <rPh sb="4" eb="6">
      <t>ホンシャ</t>
    </rPh>
    <phoneticPr fontId="4"/>
  </si>
  <si>
    <t>フリガナ</t>
    <phoneticPr fontId="4"/>
  </si>
  <si>
    <t>営業所（委任する場合は記入）</t>
    <rPh sb="0" eb="3">
      <t>エイギョウショ</t>
    </rPh>
    <rPh sb="4" eb="6">
      <t>イニン</t>
    </rPh>
    <rPh sb="8" eb="10">
      <t>バアイ</t>
    </rPh>
    <rPh sb="11" eb="13">
      <t>キニュウ</t>
    </rPh>
    <phoneticPr fontId="4"/>
  </si>
  <si>
    <t>メールアドレス</t>
    <phoneticPr fontId="4"/>
  </si>
  <si>
    <t>資　本　金(千円)</t>
    <rPh sb="0" eb="1">
      <t>シ</t>
    </rPh>
    <rPh sb="2" eb="3">
      <t>ホン</t>
    </rPh>
    <rPh sb="4" eb="5">
      <t>キン</t>
    </rPh>
    <rPh sb="6" eb="8">
      <t>センエン</t>
    </rPh>
    <phoneticPr fontId="4"/>
  </si>
  <si>
    <t>自己資本金(千円)</t>
    <rPh sb="0" eb="2">
      <t>ジコ</t>
    </rPh>
    <rPh sb="2" eb="5">
      <t>シホンキン</t>
    </rPh>
    <rPh sb="6" eb="8">
      <t>センエン</t>
    </rPh>
    <phoneticPr fontId="4"/>
  </si>
  <si>
    <t>問い合わせ先</t>
    <rPh sb="0" eb="1">
      <t>ト</t>
    </rPh>
    <rPh sb="2" eb="3">
      <t>ア</t>
    </rPh>
    <rPh sb="5" eb="6">
      <t>サキ</t>
    </rPh>
    <phoneticPr fontId="4"/>
  </si>
  <si>
    <t>部署</t>
    <rPh sb="0" eb="2">
      <t>ブショ</t>
    </rPh>
    <phoneticPr fontId="4"/>
  </si>
  <si>
    <t>登録業種</t>
    <rPh sb="0" eb="2">
      <t>トウロク</t>
    </rPh>
    <rPh sb="2" eb="4">
      <t>ギョウシュ</t>
    </rPh>
    <phoneticPr fontId="4"/>
  </si>
  <si>
    <t>測量</t>
    <rPh sb="0" eb="2">
      <t>ソクリョウ</t>
    </rPh>
    <phoneticPr fontId="4"/>
  </si>
  <si>
    <t>種別</t>
  </si>
  <si>
    <t>測量一般</t>
    <rPh sb="0" eb="2">
      <t>ソクリョウ</t>
    </rPh>
    <rPh sb="2" eb="4">
      <t>イッパン</t>
    </rPh>
    <phoneticPr fontId="4"/>
  </si>
  <si>
    <t>地図の調製</t>
    <rPh sb="0" eb="2">
      <t>チズ</t>
    </rPh>
    <rPh sb="3" eb="5">
      <t>チョウセイ</t>
    </rPh>
    <phoneticPr fontId="4"/>
  </si>
  <si>
    <t>航空測量</t>
    <rPh sb="0" eb="2">
      <t>コウクウ</t>
    </rPh>
    <rPh sb="2" eb="4">
      <t>ソクリョウ</t>
    </rPh>
    <phoneticPr fontId="4"/>
  </si>
  <si>
    <t>登録</t>
    <rPh sb="0" eb="2">
      <t>トウロク</t>
    </rPh>
    <phoneticPr fontId="4"/>
  </si>
  <si>
    <t>河川・砂防及び海岸</t>
    <rPh sb="0" eb="2">
      <t>カセン</t>
    </rPh>
    <rPh sb="3" eb="5">
      <t>サボウ</t>
    </rPh>
    <rPh sb="5" eb="6">
      <t>オヨ</t>
    </rPh>
    <rPh sb="7" eb="9">
      <t>カイガン</t>
    </rPh>
    <phoneticPr fontId="4"/>
  </si>
  <si>
    <t>上水道及び工業用水道</t>
    <rPh sb="0" eb="3">
      <t>ジョウスイドウ</t>
    </rPh>
    <rPh sb="3" eb="4">
      <t>オヨ</t>
    </rPh>
    <rPh sb="5" eb="7">
      <t>コウギョウ</t>
    </rPh>
    <rPh sb="7" eb="8">
      <t>ヨウ</t>
    </rPh>
    <rPh sb="8" eb="10">
      <t>スイドウ</t>
    </rPh>
    <phoneticPr fontId="4"/>
  </si>
  <si>
    <t>鋼構造物及びコンクリート</t>
    <rPh sb="0" eb="1">
      <t>コウ</t>
    </rPh>
    <rPh sb="1" eb="4">
      <t>コウゾウブツ</t>
    </rPh>
    <rPh sb="4" eb="5">
      <t>オヨ</t>
    </rPh>
    <phoneticPr fontId="4"/>
  </si>
  <si>
    <t>施工計画・施工設備及び積算</t>
    <rPh sb="0" eb="2">
      <t>セコウ</t>
    </rPh>
    <rPh sb="2" eb="4">
      <t>ケイカク</t>
    </rPh>
    <rPh sb="5" eb="7">
      <t>セコウ</t>
    </rPh>
    <rPh sb="7" eb="9">
      <t>セツビ</t>
    </rPh>
    <rPh sb="9" eb="10">
      <t>オヨ</t>
    </rPh>
    <rPh sb="11" eb="13">
      <t>セキサン</t>
    </rPh>
    <phoneticPr fontId="4"/>
  </si>
  <si>
    <t>建築関係建設コンサルタント</t>
    <rPh sb="0" eb="2">
      <t>ケンチク</t>
    </rPh>
    <rPh sb="2" eb="4">
      <t>カンケイ</t>
    </rPh>
    <rPh sb="4" eb="6">
      <t>ケンセツ</t>
    </rPh>
    <phoneticPr fontId="4"/>
  </si>
  <si>
    <t>地質調査</t>
    <rPh sb="0" eb="2">
      <t>チシツ</t>
    </rPh>
    <rPh sb="2" eb="4">
      <t>チョウサ</t>
    </rPh>
    <phoneticPr fontId="4"/>
  </si>
  <si>
    <t>測量士</t>
    <rPh sb="0" eb="3">
      <t>ソクリョウシ</t>
    </rPh>
    <phoneticPr fontId="4"/>
  </si>
  <si>
    <t>測量士補</t>
    <rPh sb="0" eb="2">
      <t>ソクリョウ</t>
    </rPh>
    <rPh sb="2" eb="3">
      <t>シ</t>
    </rPh>
    <rPh sb="3" eb="4">
      <t>タスク</t>
    </rPh>
    <phoneticPr fontId="4"/>
  </si>
  <si>
    <t>この記載事項は、事実に相違ありません。</t>
  </si>
  <si>
    <t>土木関係建設コンサルタント</t>
  </si>
  <si>
    <t>建築関係建設コンサルタント</t>
  </si>
  <si>
    <t>届出区分</t>
    <rPh sb="0" eb="1">
      <t>トドケ</t>
    </rPh>
    <rPh sb="1" eb="2">
      <t>デ</t>
    </rPh>
    <rPh sb="2" eb="4">
      <t>クブン</t>
    </rPh>
    <phoneticPr fontId="4"/>
  </si>
  <si>
    <t>新規</t>
    <rPh sb="0" eb="2">
      <t>シンキ</t>
    </rPh>
    <phoneticPr fontId="4"/>
  </si>
  <si>
    <t>変更</t>
    <rPh sb="0" eb="2">
      <t>ヘンコウ</t>
    </rPh>
    <phoneticPr fontId="4"/>
  </si>
  <si>
    <t>本社所在地域</t>
    <rPh sb="0" eb="2">
      <t>ホンシャ</t>
    </rPh>
    <rPh sb="2" eb="4">
      <t>ショザイ</t>
    </rPh>
    <rPh sb="4" eb="6">
      <t>チイキ</t>
    </rPh>
    <phoneticPr fontId="4"/>
  </si>
  <si>
    <t>色のついたところを入力します。</t>
    <rPh sb="0" eb="1">
      <t>イロ</t>
    </rPh>
    <rPh sb="9" eb="11">
      <t>ニュウリョク</t>
    </rPh>
    <phoneticPr fontId="4"/>
  </si>
  <si>
    <t>1．文字数が制限を越えた場合</t>
    <rPh sb="2" eb="5">
      <t>モジスウ</t>
    </rPh>
    <rPh sb="6" eb="8">
      <t>セイゲン</t>
    </rPh>
    <rPh sb="9" eb="10">
      <t>コ</t>
    </rPh>
    <rPh sb="12" eb="14">
      <t>バアイ</t>
    </rPh>
    <phoneticPr fontId="4"/>
  </si>
  <si>
    <t>2．数値入力のところへ数値以外を入力した場合</t>
    <rPh sb="2" eb="4">
      <t>スウチ</t>
    </rPh>
    <rPh sb="4" eb="6">
      <t>ニュウリョク</t>
    </rPh>
    <rPh sb="11" eb="13">
      <t>スウチ</t>
    </rPh>
    <rPh sb="13" eb="15">
      <t>イガイ</t>
    </rPh>
    <rPh sb="16" eb="18">
      <t>ニュウリョク</t>
    </rPh>
    <rPh sb="20" eb="22">
      <t>バアイ</t>
    </rPh>
    <phoneticPr fontId="4"/>
  </si>
  <si>
    <t>02</t>
  </si>
  <si>
    <t>03</t>
  </si>
  <si>
    <t>04</t>
  </si>
  <si>
    <t>05</t>
  </si>
  <si>
    <t>06</t>
  </si>
  <si>
    <t>07</t>
  </si>
  <si>
    <t>08</t>
  </si>
  <si>
    <t>09</t>
  </si>
  <si>
    <t>10</t>
  </si>
  <si>
    <t>11</t>
  </si>
  <si>
    <t>12</t>
  </si>
  <si>
    <t>13</t>
  </si>
  <si>
    <t>14</t>
  </si>
  <si>
    <t>15</t>
  </si>
  <si>
    <t>16</t>
  </si>
  <si>
    <t>17</t>
  </si>
  <si>
    <t>18</t>
  </si>
  <si>
    <t>19</t>
  </si>
  <si>
    <t>21</t>
  </si>
  <si>
    <t>20</t>
  </si>
  <si>
    <t>○</t>
  </si>
  <si>
    <t>　リストから選択してください</t>
    <rPh sb="6" eb="8">
      <t>センタク</t>
    </rPh>
    <phoneticPr fontId="4"/>
  </si>
  <si>
    <t>　直接入力してください</t>
    <rPh sb="1" eb="3">
      <t>チョクセツ</t>
    </rPh>
    <rPh sb="3" eb="5">
      <t>ニュウリョク</t>
    </rPh>
    <phoneticPr fontId="4"/>
  </si>
  <si>
    <t>希望</t>
    <rPh sb="0" eb="2">
      <t>キボウ</t>
    </rPh>
    <phoneticPr fontId="4"/>
  </si>
  <si>
    <t>02</t>
    <phoneticPr fontId="4"/>
  </si>
  <si>
    <t>01</t>
    <phoneticPr fontId="4"/>
  </si>
  <si>
    <t>第</t>
    <rPh sb="0" eb="1">
      <t>ダイ</t>
    </rPh>
    <phoneticPr fontId="4"/>
  </si>
  <si>
    <t>号</t>
    <rPh sb="0" eb="1">
      <t>ゴウ</t>
    </rPh>
    <phoneticPr fontId="4"/>
  </si>
  <si>
    <t>法人形態</t>
    <rPh sb="0" eb="2">
      <t>ホウジン</t>
    </rPh>
    <rPh sb="2" eb="4">
      <t>ケイタイ</t>
    </rPh>
    <phoneticPr fontId="4"/>
  </si>
  <si>
    <t>前 株式会社</t>
    <rPh sb="0" eb="1">
      <t>マエ</t>
    </rPh>
    <rPh sb="2" eb="4">
      <t>カブシキ</t>
    </rPh>
    <rPh sb="4" eb="6">
      <t>カイシャ</t>
    </rPh>
    <phoneticPr fontId="4"/>
  </si>
  <si>
    <t>後 株式会社</t>
    <rPh sb="0" eb="1">
      <t>ウシ</t>
    </rPh>
    <rPh sb="2" eb="4">
      <t>カブシキ</t>
    </rPh>
    <rPh sb="4" eb="6">
      <t>カイシャ</t>
    </rPh>
    <phoneticPr fontId="4"/>
  </si>
  <si>
    <t>前 有限会社</t>
    <rPh sb="0" eb="1">
      <t>マエ</t>
    </rPh>
    <rPh sb="2" eb="4">
      <t>ユウゲン</t>
    </rPh>
    <rPh sb="4" eb="6">
      <t>カイシャ</t>
    </rPh>
    <phoneticPr fontId="4"/>
  </si>
  <si>
    <t>後 有限会社</t>
    <rPh sb="0" eb="1">
      <t>ウシ</t>
    </rPh>
    <rPh sb="2" eb="4">
      <t>ユウゲン</t>
    </rPh>
    <rPh sb="4" eb="6">
      <t>カイシャ</t>
    </rPh>
    <phoneticPr fontId="4"/>
  </si>
  <si>
    <t>前 合資会社</t>
    <rPh sb="0" eb="1">
      <t>マエ</t>
    </rPh>
    <rPh sb="2" eb="4">
      <t>ゴウシ</t>
    </rPh>
    <rPh sb="4" eb="6">
      <t>カイシャ</t>
    </rPh>
    <phoneticPr fontId="4"/>
  </si>
  <si>
    <t>後 合資会社</t>
    <rPh sb="0" eb="1">
      <t>ウシ</t>
    </rPh>
    <rPh sb="2" eb="4">
      <t>ゴウシ</t>
    </rPh>
    <rPh sb="4" eb="6">
      <t>カイシャ</t>
    </rPh>
    <phoneticPr fontId="4"/>
  </si>
  <si>
    <t>前 合名会社</t>
    <rPh sb="0" eb="1">
      <t>マエ</t>
    </rPh>
    <rPh sb="2" eb="4">
      <t>ゴウメイ</t>
    </rPh>
    <rPh sb="4" eb="6">
      <t>カイシャ</t>
    </rPh>
    <phoneticPr fontId="4"/>
  </si>
  <si>
    <t>後 合名会社</t>
    <rPh sb="0" eb="1">
      <t>ウシ</t>
    </rPh>
    <rPh sb="2" eb="4">
      <t>ゴウメイ</t>
    </rPh>
    <rPh sb="4" eb="6">
      <t>カイシャ</t>
    </rPh>
    <phoneticPr fontId="4"/>
  </si>
  <si>
    <t>個人･その他</t>
    <rPh sb="0" eb="2">
      <t>コジン</t>
    </rPh>
    <rPh sb="5" eb="6">
      <t>タ</t>
    </rPh>
    <phoneticPr fontId="4"/>
  </si>
  <si>
    <t>法人名</t>
    <rPh sb="0" eb="2">
      <t>ホウジン</t>
    </rPh>
    <rPh sb="2" eb="3">
      <t>メイ</t>
    </rPh>
    <phoneticPr fontId="4"/>
  </si>
  <si>
    <t>商号</t>
    <rPh sb="0" eb="2">
      <t>ショウゴウ</t>
    </rPh>
    <phoneticPr fontId="4"/>
  </si>
  <si>
    <t>登録番号</t>
    <rPh sb="0" eb="2">
      <t>トウロク</t>
    </rPh>
    <rPh sb="2" eb="4">
      <t>バンゴウ</t>
    </rPh>
    <phoneticPr fontId="4"/>
  </si>
  <si>
    <t>登録年月日</t>
    <rPh sb="0" eb="2">
      <t>トウロク</t>
    </rPh>
    <rPh sb="2" eb="4">
      <t>ネンゲツ</t>
    </rPh>
    <rPh sb="4" eb="5">
      <t>ヒ</t>
    </rPh>
    <phoneticPr fontId="4"/>
  </si>
  <si>
    <r>
      <t>完成測量高</t>
    </r>
    <r>
      <rPr>
        <sz val="8"/>
        <rFont val="ＭＳ 明朝"/>
        <family val="1"/>
        <charset val="128"/>
      </rPr>
      <t>(千円)</t>
    </r>
    <rPh sb="0" eb="2">
      <t>カンセイ</t>
    </rPh>
    <rPh sb="2" eb="4">
      <t>ソクリョウ</t>
    </rPh>
    <rPh sb="6" eb="8">
      <t>センエン</t>
    </rPh>
    <phoneticPr fontId="4"/>
  </si>
  <si>
    <r>
      <t>営業収入金額計</t>
    </r>
    <r>
      <rPr>
        <sz val="8"/>
        <rFont val="ＭＳ 明朝"/>
        <family val="1"/>
        <charset val="128"/>
      </rPr>
      <t>(千円)</t>
    </r>
    <rPh sb="0" eb="2">
      <t>エイギョウ</t>
    </rPh>
    <rPh sb="2" eb="4">
      <t>シュウニュウ</t>
    </rPh>
    <rPh sb="4" eb="6">
      <t>キンガク</t>
    </rPh>
    <rPh sb="6" eb="7">
      <t>ケイ</t>
    </rPh>
    <rPh sb="8" eb="10">
      <t>センエン</t>
    </rPh>
    <phoneticPr fontId="4"/>
  </si>
  <si>
    <r>
      <t>a. マニュアル、入力例のシートは</t>
    </r>
    <r>
      <rPr>
        <b/>
        <sz val="11"/>
        <color indexed="10"/>
        <rFont val="ＭＳ ゴシック"/>
        <family val="3"/>
        <charset val="128"/>
      </rPr>
      <t>削除しないで</t>
    </r>
    <r>
      <rPr>
        <b/>
        <sz val="11"/>
        <rFont val="ＭＳ ゴシック"/>
        <family val="3"/>
        <charset val="128"/>
      </rPr>
      <t>ください。（全てのシートを残してください）</t>
    </r>
    <rPh sb="9" eb="11">
      <t>ニュウリョク</t>
    </rPh>
    <rPh sb="11" eb="12">
      <t>レイ</t>
    </rPh>
    <rPh sb="17" eb="19">
      <t>サクジョ</t>
    </rPh>
    <rPh sb="29" eb="30">
      <t>スベ</t>
    </rPh>
    <rPh sb="36" eb="37">
      <t>ノコ</t>
    </rPh>
    <phoneticPr fontId="4"/>
  </si>
  <si>
    <t>b．ファイル名は「コ＿＠＠＠」としてください。（「＿」は全角スペース、「＠」は会社名）</t>
    <rPh sb="6" eb="7">
      <t>メイ</t>
    </rPh>
    <rPh sb="28" eb="30">
      <t>ゼンカク</t>
    </rPh>
    <rPh sb="39" eb="42">
      <t>カイシャメイ</t>
    </rPh>
    <phoneticPr fontId="4"/>
  </si>
  <si>
    <t>c. 入力に誤りがあると下記のエラーメッセージが出ます</t>
    <rPh sb="3" eb="5">
      <t>ニュウリョク</t>
    </rPh>
    <rPh sb="6" eb="7">
      <t>アヤマ</t>
    </rPh>
    <rPh sb="12" eb="14">
      <t>カキ</t>
    </rPh>
    <rPh sb="24" eb="25">
      <t>デ</t>
    </rPh>
    <phoneticPr fontId="4"/>
  </si>
  <si>
    <t>総合補償</t>
    <rPh sb="0" eb="2">
      <t>ソウゴウ</t>
    </rPh>
    <rPh sb="2" eb="4">
      <t>ホショウ</t>
    </rPh>
    <phoneticPr fontId="4"/>
  </si>
  <si>
    <t>項目説明1</t>
    <rPh sb="0" eb="2">
      <t>コウモク</t>
    </rPh>
    <rPh sb="2" eb="4">
      <t>セツメイ</t>
    </rPh>
    <phoneticPr fontId="4"/>
  </si>
  <si>
    <t>項目説明2</t>
    <rPh sb="0" eb="2">
      <t>コウモク</t>
    </rPh>
    <rPh sb="2" eb="4">
      <t>セツメイ</t>
    </rPh>
    <phoneticPr fontId="4"/>
  </si>
  <si>
    <t>区分</t>
    <rPh sb="0" eb="2">
      <t>クブン</t>
    </rPh>
    <phoneticPr fontId="4"/>
  </si>
  <si>
    <t>KeyWord1</t>
    <phoneticPr fontId="4"/>
  </si>
  <si>
    <t>KeyWord2</t>
  </si>
  <si>
    <t>値</t>
    <rPh sb="0" eb="1">
      <t>アタイ</t>
    </rPh>
    <phoneticPr fontId="4"/>
  </si>
  <si>
    <t>補足</t>
    <rPh sb="0" eb="2">
      <t>ホソク</t>
    </rPh>
    <phoneticPr fontId="4"/>
  </si>
  <si>
    <t>対応項目</t>
    <rPh sb="0" eb="2">
      <t>タイオウ</t>
    </rPh>
    <rPh sb="2" eb="4">
      <t>コウモク</t>
    </rPh>
    <phoneticPr fontId="4"/>
  </si>
  <si>
    <t>業者区分</t>
    <rPh sb="0" eb="2">
      <t>ギョウシャ</t>
    </rPh>
    <rPh sb="2" eb="4">
      <t>クブン</t>
    </rPh>
    <phoneticPr fontId="4"/>
  </si>
  <si>
    <t>建設、業務、物品</t>
    <rPh sb="0" eb="2">
      <t>ケンセツ</t>
    </rPh>
    <rPh sb="3" eb="5">
      <t>ギョウム</t>
    </rPh>
    <rPh sb="6" eb="8">
      <t>ブッピン</t>
    </rPh>
    <phoneticPr fontId="4"/>
  </si>
  <si>
    <t>Info</t>
    <phoneticPr fontId="4"/>
  </si>
  <si>
    <t>ORDER_CLASS</t>
    <phoneticPr fontId="4"/>
  </si>
  <si>
    <t>バージョン情報</t>
    <rPh sb="5" eb="7">
      <t>ジョウホウ</t>
    </rPh>
    <phoneticPr fontId="4"/>
  </si>
  <si>
    <t>VERSION</t>
    <phoneticPr fontId="4"/>
  </si>
  <si>
    <t>年度</t>
    <rPh sb="0" eb="2">
      <t>ネンド</t>
    </rPh>
    <phoneticPr fontId="4"/>
  </si>
  <si>
    <t>Info</t>
    <phoneticPr fontId="4"/>
  </si>
  <si>
    <t>YEAR</t>
    <phoneticPr fontId="4"/>
  </si>
  <si>
    <t>LASDECコード</t>
    <phoneticPr fontId="4"/>
  </si>
  <si>
    <t>LASDEC</t>
    <phoneticPr fontId="4"/>
  </si>
  <si>
    <t>情報</t>
    <rPh sb="0" eb="2">
      <t>ジョウホウ</t>
    </rPh>
    <phoneticPr fontId="4"/>
  </si>
  <si>
    <t>Val</t>
    <phoneticPr fontId="4"/>
  </si>
  <si>
    <t>MST_SUPPLIER_LIST</t>
    <phoneticPr fontId="4"/>
  </si>
  <si>
    <t>SU_RECEIPT_DATE</t>
    <phoneticPr fontId="4"/>
  </si>
  <si>
    <t>受付年月日</t>
    <rPh sb="0" eb="2">
      <t>ウケツケ</t>
    </rPh>
    <rPh sb="2" eb="5">
      <t>ネンガッピ</t>
    </rPh>
    <phoneticPr fontId="4"/>
  </si>
  <si>
    <t>届出区分</t>
  </si>
  <si>
    <t>NEW_CLASS</t>
    <phoneticPr fontId="4"/>
  </si>
  <si>
    <t>本社所在地</t>
  </si>
  <si>
    <t>Val</t>
    <phoneticPr fontId="4"/>
  </si>
  <si>
    <t>MST_SUPPLIER_LIST</t>
    <phoneticPr fontId="4"/>
  </si>
  <si>
    <t>SU_AREA</t>
    <phoneticPr fontId="4"/>
  </si>
  <si>
    <t>地域</t>
    <rPh sb="0" eb="2">
      <t>チイキ</t>
    </rPh>
    <phoneticPr fontId="4"/>
  </si>
  <si>
    <t>申請者(本社)</t>
    <rPh sb="0" eb="3">
      <t>シンセイシャ</t>
    </rPh>
    <rPh sb="4" eb="6">
      <t>ホンシャ</t>
    </rPh>
    <phoneticPr fontId="18"/>
  </si>
  <si>
    <t>本社情報</t>
    <rPh sb="0" eb="2">
      <t>ホンシャ</t>
    </rPh>
    <rPh sb="2" eb="4">
      <t>ジョウホウ</t>
    </rPh>
    <phoneticPr fontId="4"/>
  </si>
  <si>
    <t>法人名</t>
    <phoneticPr fontId="4"/>
  </si>
  <si>
    <t>Info</t>
    <phoneticPr fontId="4"/>
  </si>
  <si>
    <t>MST_SUPPLIER_LIST</t>
    <phoneticPr fontId="4"/>
  </si>
  <si>
    <t>商号に法人名を付与する</t>
    <rPh sb="0" eb="2">
      <t>ショウゴウ</t>
    </rPh>
    <rPh sb="3" eb="5">
      <t>ホウジン</t>
    </rPh>
    <rPh sb="5" eb="6">
      <t>メイ</t>
    </rPh>
    <rPh sb="7" eb="9">
      <t>フヨ</t>
    </rPh>
    <phoneticPr fontId="4"/>
  </si>
  <si>
    <t>SU_NAME</t>
    <phoneticPr fontId="4"/>
  </si>
  <si>
    <t>商号カナ</t>
    <rPh sb="0" eb="2">
      <t>ショウゴウ</t>
    </rPh>
    <phoneticPr fontId="4"/>
  </si>
  <si>
    <t>SU_NAME_PRONOUNCE</t>
    <phoneticPr fontId="4"/>
  </si>
  <si>
    <t>フリガナ</t>
    <phoneticPr fontId="4"/>
  </si>
  <si>
    <t>郵便番号</t>
    <rPh sb="0" eb="2">
      <t>ユウビン</t>
    </rPh>
    <rPh sb="2" eb="4">
      <t>バンゴウ</t>
    </rPh>
    <phoneticPr fontId="4"/>
  </si>
  <si>
    <t>SU_ZIP</t>
    <phoneticPr fontId="4"/>
  </si>
  <si>
    <t>SU_ADDRESS</t>
    <phoneticPr fontId="4"/>
  </si>
  <si>
    <t>代表者</t>
    <rPh sb="0" eb="3">
      <t>ダイヒョウシャ</t>
    </rPh>
    <phoneticPr fontId="4"/>
  </si>
  <si>
    <t>SU_TOP_POST</t>
    <phoneticPr fontId="4"/>
  </si>
  <si>
    <t>Val</t>
    <phoneticPr fontId="4"/>
  </si>
  <si>
    <t>MST_SUPPLIER_LIST</t>
    <phoneticPr fontId="4"/>
  </si>
  <si>
    <t>SU_TOP_NAME</t>
    <phoneticPr fontId="4"/>
  </si>
  <si>
    <t>フリガナ</t>
    <phoneticPr fontId="4"/>
  </si>
  <si>
    <t>SU_TOP_NAME_PRONOUNCE</t>
    <phoneticPr fontId="4"/>
  </si>
  <si>
    <t>フリガナ</t>
  </si>
  <si>
    <t>SU_TEL</t>
    <phoneticPr fontId="4"/>
  </si>
  <si>
    <t>FAX番号</t>
    <rPh sb="3" eb="5">
      <t>バンゴウ</t>
    </rPh>
    <phoneticPr fontId="4"/>
  </si>
  <si>
    <t>SU_FAX</t>
    <phoneticPr fontId="4"/>
  </si>
  <si>
    <t>メールアドレス</t>
    <phoneticPr fontId="4"/>
  </si>
  <si>
    <t>SU_MAIL</t>
    <phoneticPr fontId="4"/>
  </si>
  <si>
    <t>メールアドレス</t>
  </si>
  <si>
    <t>営業所</t>
    <rPh sb="0" eb="3">
      <t>エイギョウショ</t>
    </rPh>
    <phoneticPr fontId="4"/>
  </si>
  <si>
    <t>営業所情報</t>
    <rPh sb="0" eb="3">
      <t>エイギョウショ</t>
    </rPh>
    <rPh sb="3" eb="5">
      <t>ジョウホウ</t>
    </rPh>
    <phoneticPr fontId="4"/>
  </si>
  <si>
    <t>SU_BRANCH_NAME</t>
    <phoneticPr fontId="4"/>
  </si>
  <si>
    <t>カナ</t>
    <phoneticPr fontId="4"/>
  </si>
  <si>
    <t>SU_BRANCH_NAME_PRONOUNCE</t>
    <phoneticPr fontId="4"/>
  </si>
  <si>
    <t>SU_BRANCH_ZIP</t>
    <phoneticPr fontId="4"/>
  </si>
  <si>
    <t>SU_BRANCH_ADDRESS</t>
    <phoneticPr fontId="4"/>
  </si>
  <si>
    <t>SU_BRANCH_TOP_POST</t>
    <phoneticPr fontId="4"/>
  </si>
  <si>
    <t>Val</t>
    <phoneticPr fontId="4"/>
  </si>
  <si>
    <t>MST_SUPPLIER_LIST</t>
    <phoneticPr fontId="4"/>
  </si>
  <si>
    <t>SU_BRANCH_TOP_NAME</t>
    <phoneticPr fontId="4"/>
  </si>
  <si>
    <t>SU_BRANCH_TOP_NAME_PRONOUNCE</t>
    <phoneticPr fontId="4"/>
  </si>
  <si>
    <t>Val</t>
    <phoneticPr fontId="4"/>
  </si>
  <si>
    <t>MST_SUPPLIER_LIST</t>
    <phoneticPr fontId="4"/>
  </si>
  <si>
    <t>SU_BRANCH_TEL</t>
    <phoneticPr fontId="4"/>
  </si>
  <si>
    <t>SU_BRANCH_FAX</t>
    <phoneticPr fontId="4"/>
  </si>
  <si>
    <t>SU_BRANCH_MAIL</t>
    <phoneticPr fontId="4"/>
  </si>
  <si>
    <t>資本金</t>
    <rPh sb="0" eb="2">
      <t>シホン</t>
    </rPh>
    <rPh sb="2" eb="3">
      <t>キン</t>
    </rPh>
    <phoneticPr fontId="4"/>
  </si>
  <si>
    <t>MST_SUPPLIER_LIST</t>
    <phoneticPr fontId="4"/>
  </si>
  <si>
    <t>SU_CAPITAL</t>
    <phoneticPr fontId="4"/>
  </si>
  <si>
    <t>自己資本金</t>
    <rPh sb="0" eb="2">
      <t>ジコ</t>
    </rPh>
    <rPh sb="2" eb="4">
      <t>シホン</t>
    </rPh>
    <rPh sb="4" eb="5">
      <t>キン</t>
    </rPh>
    <phoneticPr fontId="4"/>
  </si>
  <si>
    <t>SU_OWNER_CAPITAL</t>
    <phoneticPr fontId="4"/>
  </si>
  <si>
    <t>設立登記年月日</t>
    <phoneticPr fontId="4"/>
  </si>
  <si>
    <t>SU_REGIST_DATE</t>
    <phoneticPr fontId="4"/>
  </si>
  <si>
    <t>設立登記年月日</t>
  </si>
  <si>
    <t>営業年数</t>
    <phoneticPr fontId="4"/>
  </si>
  <si>
    <t>SU_BUSINESS_YEARS</t>
    <phoneticPr fontId="4"/>
  </si>
  <si>
    <t>営業年数</t>
  </si>
  <si>
    <t>従業員数</t>
    <phoneticPr fontId="4"/>
  </si>
  <si>
    <t>SU_STAFF_NUM</t>
    <phoneticPr fontId="4"/>
  </si>
  <si>
    <t>従業員数</t>
  </si>
  <si>
    <t>問合せ先</t>
    <rPh sb="0" eb="2">
      <t>トイア</t>
    </rPh>
    <rPh sb="3" eb="4">
      <t>サキ</t>
    </rPh>
    <phoneticPr fontId="4"/>
  </si>
  <si>
    <t>Val</t>
    <phoneticPr fontId="4"/>
  </si>
  <si>
    <t>MST_SUPPLIER_LIST</t>
    <phoneticPr fontId="4"/>
  </si>
  <si>
    <t>SU_CHARGE_SECTION</t>
    <phoneticPr fontId="4"/>
  </si>
  <si>
    <t>SU_CHARGE_NAME</t>
    <phoneticPr fontId="4"/>
  </si>
  <si>
    <t>カナ</t>
    <phoneticPr fontId="4"/>
  </si>
  <si>
    <t>SU_CHARGE_NAME_PRONOUNCE</t>
    <phoneticPr fontId="4"/>
  </si>
  <si>
    <t>SU_CHARGE_TEL</t>
    <phoneticPr fontId="4"/>
  </si>
  <si>
    <t>SU_CHARGE_FAX</t>
    <phoneticPr fontId="4"/>
  </si>
  <si>
    <t>SU_CHARGE_MAIL</t>
    <phoneticPr fontId="4"/>
  </si>
  <si>
    <t>Table</t>
    <phoneticPr fontId="4"/>
  </si>
  <si>
    <t>TableVal</t>
    <phoneticPr fontId="4"/>
  </si>
  <si>
    <t>MST_SUPPLIER_CONSUL_INFO</t>
    <phoneticPr fontId="4"/>
  </si>
  <si>
    <t>SU_KIND_INDEX</t>
    <phoneticPr fontId="4"/>
  </si>
  <si>
    <t>SU_PERMIT_NUM</t>
    <phoneticPr fontId="4"/>
  </si>
  <si>
    <t>SU_PERMIT_DATE</t>
    <phoneticPr fontId="4"/>
  </si>
  <si>
    <t>SU_FINISH_CONSTRUCT_COST</t>
    <phoneticPr fontId="4"/>
  </si>
  <si>
    <t>登録番号</t>
    <rPh sb="0" eb="2">
      <t>トウロク</t>
    </rPh>
    <rPh sb="2" eb="4">
      <t>バンゴウ</t>
    </rPh>
    <phoneticPr fontId="4"/>
  </si>
  <si>
    <t>登録年月日</t>
    <rPh sb="0" eb="2">
      <t>トウロク</t>
    </rPh>
    <rPh sb="2" eb="5">
      <t>ネンガッピ</t>
    </rPh>
    <phoneticPr fontId="4"/>
  </si>
  <si>
    <t>完成測量高</t>
    <phoneticPr fontId="4"/>
  </si>
  <si>
    <t>登録業種</t>
    <phoneticPr fontId="4"/>
  </si>
  <si>
    <t>MST_SUPPLIER_CONSUL_KIND</t>
    <phoneticPr fontId="4"/>
  </si>
  <si>
    <t>SU_KIND_ID</t>
    <phoneticPr fontId="4"/>
  </si>
  <si>
    <t>SU_KIND_VALID</t>
  </si>
  <si>
    <t>SU_KIND_REQUEST</t>
  </si>
  <si>
    <t>SU_KIND_STAFF1</t>
  </si>
  <si>
    <t>SU_KIND_STAFF2</t>
  </si>
  <si>
    <t>SU_KIND_STAFF3</t>
  </si>
  <si>
    <t>業種INDEX</t>
  </si>
  <si>
    <t>種別ID</t>
  </si>
  <si>
    <t>許可登録</t>
  </si>
  <si>
    <t>希望</t>
  </si>
  <si>
    <t>技術者1</t>
    <rPh sb="0" eb="3">
      <t>ギジュツシャ</t>
    </rPh>
    <phoneticPr fontId="4"/>
  </si>
  <si>
    <t>技術者2</t>
    <rPh sb="0" eb="3">
      <t>ギジュツシャ</t>
    </rPh>
    <phoneticPr fontId="4"/>
  </si>
  <si>
    <t>技術者3</t>
    <rPh sb="0" eb="3">
      <t>ギジュツシャ</t>
    </rPh>
    <phoneticPr fontId="4"/>
  </si>
  <si>
    <t>[END]</t>
    <phoneticPr fontId="4"/>
  </si>
  <si>
    <t>資格名</t>
    <rPh sb="0" eb="2">
      <t>シカク</t>
    </rPh>
    <rPh sb="2" eb="3">
      <t>メイ</t>
    </rPh>
    <phoneticPr fontId="37"/>
  </si>
  <si>
    <t>資格コード</t>
    <rPh sb="0" eb="2">
      <t>シカク</t>
    </rPh>
    <phoneticPr fontId="37"/>
  </si>
  <si>
    <t>一級建設機械施工技士</t>
  </si>
  <si>
    <t>一級土木施工管理技士</t>
  </si>
  <si>
    <t>一級建築施工管理技士</t>
  </si>
  <si>
    <t>一級電気工事施工管理技士</t>
  </si>
  <si>
    <t>一級管工事施工管理技士</t>
  </si>
  <si>
    <t>一級造園施工管理技士</t>
  </si>
  <si>
    <t>一級建築士</t>
  </si>
  <si>
    <t>二級建設機械施工技士(第1種～第6種)</t>
  </si>
  <si>
    <t>二級土木施工管理技士(土木)</t>
  </si>
  <si>
    <t>二級土木施工管理技士(鋼構造物塗装)</t>
  </si>
  <si>
    <t>二級土木施工管理技士(薬液注入)</t>
  </si>
  <si>
    <t>二級建築施工管理技士(建築)</t>
  </si>
  <si>
    <t>二級建築施工管理技士(躯体)</t>
  </si>
  <si>
    <t>二級建築施工管理技士(仕上げ)</t>
  </si>
  <si>
    <t>二級電気工事施工管理技士</t>
  </si>
  <si>
    <t>二級管工事施工管理技士</t>
  </si>
  <si>
    <t>二級造園施工管理技士</t>
  </si>
  <si>
    <t>二級建築士</t>
  </si>
  <si>
    <t>木造建築士</t>
  </si>
  <si>
    <t>第二種電気工事士</t>
  </si>
  <si>
    <t>電気主任技術者(第1種～第3種)</t>
  </si>
  <si>
    <t>職能法-ｳｪﾙﾎﾟｲﾝﾄ施工(2級)</t>
  </si>
  <si>
    <t>職能法-建築大工(2級)</t>
  </si>
  <si>
    <t>職能法-左官(2級)</t>
  </si>
  <si>
    <t>職能法-とび･とび工･型枠施工･ｺﾝｸﾘｰﾄ圧送施工(2級)</t>
  </si>
  <si>
    <t>職能法-冷凍空気調和機器施工･空気調和設備配管(2級)</t>
  </si>
  <si>
    <t>職能法-給排水衛生設備配管(2級)</t>
  </si>
  <si>
    <t>職能法-配管･配管工(2級)</t>
  </si>
  <si>
    <t>職能法-ﾀｲﾙ張り･ﾀｲﾙ張り工(2級)</t>
  </si>
  <si>
    <t>職能法-築炉･築炉工(2級)</t>
  </si>
  <si>
    <t>職能法-ﾌﾞﾛｯｸ建築･ﾌﾞﾛｯｸ建築工(2級)</t>
  </si>
  <si>
    <t>職能法-石工･石材施工･石積み(2級)</t>
  </si>
  <si>
    <t>職能法-鉄工･製罐(2級)</t>
  </si>
  <si>
    <t>職能法-鉄筋組立て･鉄筋施工(2級)</t>
  </si>
  <si>
    <t>職能法-工場板金(2級)</t>
  </si>
  <si>
    <t>職能法-板金(工)｢建築板金作業｣･建築板金(2級)</t>
  </si>
  <si>
    <t>職能法-板金･板金工･打出し板金(2級)</t>
  </si>
  <si>
    <t>職能法-かわらぶき･ｽﾄﾚｰﾄ施工(2級)</t>
  </si>
  <si>
    <t>職能法-ｶﾞﾗｽ施工(2級)</t>
  </si>
  <si>
    <t>職能法-塗装･木工塗装･木工塗装工(2級)</t>
  </si>
  <si>
    <t>職能法-建築塗装･建築塗装工(2級)</t>
  </si>
  <si>
    <t>職能法-金属塗装･金属塗装工(2級)</t>
  </si>
  <si>
    <t>職能法-噴霧塗装(2級)</t>
  </si>
  <si>
    <t>職能法-畳製作･畳工(2級)</t>
  </si>
  <si>
    <t>職能法-内装仕上げ･ｶｰﾃﾝ･天井仕上げ施工 他(2級)</t>
  </si>
  <si>
    <t>職能法-熱絶縁施工(2級)</t>
  </si>
  <si>
    <t>職能法-工･ｻｯｼ施工(2級)</t>
  </si>
  <si>
    <t>職能法-造園(2級)</t>
  </si>
  <si>
    <t>職能法-防水施工(2級)</t>
  </si>
  <si>
    <t>職能法-さく井(2級)</t>
  </si>
  <si>
    <t>実務経験者(法第7条第2号ｲ該当)</t>
  </si>
  <si>
    <t>実務経験者(法第7条第2号ﾛ該当)</t>
  </si>
  <si>
    <t>実務経験者(法第15条第2号ﾊ該当/同号ｲ同等以上)</t>
  </si>
  <si>
    <t>実務経験者(法第15条第2号ﾊ該当/同号ﾛ同等以上)</t>
  </si>
  <si>
    <t>専任技術者</t>
  </si>
  <si>
    <t>経営管理責任者</t>
  </si>
  <si>
    <t>地すべり防止工事士</t>
  </si>
  <si>
    <t>建築設備資格者</t>
  </si>
  <si>
    <t>一級計装士</t>
  </si>
  <si>
    <t>給水装置工事主任技術者</t>
  </si>
  <si>
    <t>RCCM(河川･砂防及び海岸)</t>
  </si>
  <si>
    <t>RCCM(港湾及び空港)</t>
  </si>
  <si>
    <t>RCCM(電力土木)</t>
  </si>
  <si>
    <t>RCCM(道路)</t>
  </si>
  <si>
    <t>RCCM(鉄道)</t>
  </si>
  <si>
    <t>RCCM(上水道及び工業用水道)</t>
  </si>
  <si>
    <t>RCCM(下水道)</t>
  </si>
  <si>
    <t>RCCM(農業土木)</t>
  </si>
  <si>
    <t>RCCM(森林土木)</t>
  </si>
  <si>
    <t>RCCM(水産土木)</t>
  </si>
  <si>
    <t>RCCM(造園)</t>
  </si>
  <si>
    <t>RCCM(都市計画及び地方計画)</t>
  </si>
  <si>
    <t>RCCM(地質)</t>
  </si>
  <si>
    <t>RCCM(土質及び基礎)</t>
  </si>
  <si>
    <t>RCCM(鋼構造及びｺﾝｸﾘｰﾄ)</t>
  </si>
  <si>
    <t>RCCM(ﾄﾝﾈﾙ)</t>
  </si>
  <si>
    <t>RCCM(施工計画･施工設備及び積算)</t>
  </si>
  <si>
    <t>RCCM(建設環境)</t>
  </si>
  <si>
    <t>RCCM(建設機械)</t>
  </si>
  <si>
    <t>RCCM(電気･電子)</t>
  </si>
  <si>
    <t>測量士</t>
  </si>
  <si>
    <t>測量士補</t>
  </si>
  <si>
    <t>環境計量士</t>
  </si>
  <si>
    <t>土地家屋調査士</t>
  </si>
  <si>
    <t>不動産鑑定士</t>
  </si>
  <si>
    <t>宅建取引主任</t>
  </si>
  <si>
    <t>土地区画整理士</t>
  </si>
  <si>
    <t>消防整備士</t>
  </si>
  <si>
    <t>RCCM登録</t>
  </si>
  <si>
    <t>地質調査技士</t>
  </si>
  <si>
    <t>補償業務管理士</t>
  </si>
  <si>
    <t>建築積算資格者</t>
  </si>
  <si>
    <t>不動産鑑定士補</t>
  </si>
  <si>
    <t>第一種伝送交換主任技術者</t>
  </si>
  <si>
    <t>線路主任技術者</t>
  </si>
  <si>
    <t>司法書士</t>
  </si>
  <si>
    <t>公共用地経験者</t>
  </si>
  <si>
    <t>その他</t>
  </si>
  <si>
    <t>追加</t>
    <rPh sb="0" eb="2">
      <t>ツイカ</t>
    </rPh>
    <phoneticPr fontId="4"/>
  </si>
  <si>
    <t>削除</t>
    <rPh sb="0" eb="2">
      <t>サクジョ</t>
    </rPh>
    <phoneticPr fontId="4"/>
  </si>
  <si>
    <t>資格の追加</t>
    <rPh sb="0" eb="2">
      <t>シカク</t>
    </rPh>
    <rPh sb="3" eb="5">
      <t>ツイカ</t>
    </rPh>
    <phoneticPr fontId="4"/>
  </si>
  <si>
    <t>111</t>
  </si>
  <si>
    <t>113</t>
  </si>
  <si>
    <t>120</t>
  </si>
  <si>
    <t>127</t>
  </si>
  <si>
    <t>129</t>
  </si>
  <si>
    <t>133</t>
  </si>
  <si>
    <t>137</t>
  </si>
  <si>
    <t>212</t>
  </si>
  <si>
    <t>214</t>
  </si>
  <si>
    <t>215</t>
  </si>
  <si>
    <t>216</t>
  </si>
  <si>
    <t>221</t>
  </si>
  <si>
    <t>222</t>
  </si>
  <si>
    <t>223</t>
  </si>
  <si>
    <t>228</t>
  </si>
  <si>
    <t>230</t>
  </si>
  <si>
    <t>234</t>
  </si>
  <si>
    <t>238</t>
  </si>
  <si>
    <t>239</t>
  </si>
  <si>
    <t>256</t>
  </si>
  <si>
    <t>258</t>
  </si>
  <si>
    <t>266</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</si>
  <si>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</si>
  <si>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</si>
  <si>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</si>
  <si>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</si>
  <si>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</si>
  <si>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</si>
  <si>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</si>
  <si>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</si>
  <si>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</si>
  <si>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</si>
  <si>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</si>
  <si>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</si>
  <si>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</si>
  <si>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</si>
  <si>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</si>
  <si>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</si>
  <si>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</si>
  <si>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</si>
  <si>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</si>
  <si>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</si>
  <si>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</si>
  <si>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</si>
  <si>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</si>
  <si>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</si>
  <si>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</si>
  <si>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</si>
  <si>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</si>
  <si>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</si>
  <si>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301</t>
  </si>
  <si>
    <t>302</t>
  </si>
  <si>
    <t>303</t>
  </si>
  <si>
    <t>304</t>
  </si>
  <si>
    <t>400</t>
  </si>
  <si>
    <t>500</t>
  </si>
  <si>
    <t>61</t>
  </si>
  <si>
    <t>62</t>
  </si>
  <si>
    <t>63</t>
  </si>
  <si>
    <t>65</t>
  </si>
  <si>
    <t>701</t>
  </si>
  <si>
    <t>702</t>
  </si>
  <si>
    <t>703</t>
  </si>
  <si>
    <t>704</t>
  </si>
  <si>
    <t>705</t>
  </si>
  <si>
    <t>706</t>
  </si>
  <si>
    <t>707</t>
  </si>
  <si>
    <t>708</t>
  </si>
  <si>
    <t>709</t>
  </si>
  <si>
    <t>710</t>
  </si>
  <si>
    <t>711</t>
  </si>
  <si>
    <t>712</t>
  </si>
  <si>
    <t>713</t>
  </si>
  <si>
    <t>714</t>
  </si>
  <si>
    <t>715</t>
  </si>
  <si>
    <t>716</t>
  </si>
  <si>
    <t>717</t>
  </si>
  <si>
    <t>718</t>
  </si>
  <si>
    <t>719</t>
  </si>
  <si>
    <t>720</t>
  </si>
  <si>
    <t>871</t>
  </si>
  <si>
    <t>872</t>
  </si>
  <si>
    <t>873</t>
  </si>
  <si>
    <t>874</t>
  </si>
  <si>
    <t>875</t>
  </si>
  <si>
    <t>876</t>
  </si>
  <si>
    <t>877</t>
  </si>
  <si>
    <t>878</t>
  </si>
  <si>
    <t>879</t>
  </si>
  <si>
    <t>880</t>
  </si>
  <si>
    <t>881</t>
  </si>
  <si>
    <t>882</t>
  </si>
  <si>
    <t>883</t>
  </si>
  <si>
    <t>884</t>
  </si>
  <si>
    <t>885</t>
  </si>
  <si>
    <t>886</t>
  </si>
  <si>
    <t>887</t>
  </si>
  <si>
    <t>888</t>
  </si>
  <si>
    <t>899</t>
  </si>
  <si>
    <t>技術者名簿</t>
    <rPh sb="0" eb="3">
      <t>ギジュツシャ</t>
    </rPh>
    <rPh sb="3" eb="5">
      <t>メイボ</t>
    </rPh>
    <phoneticPr fontId="4"/>
  </si>
  <si>
    <t>編集タイプ</t>
    <rPh sb="0" eb="2">
      <t>ヘンシュウ</t>
    </rPh>
    <phoneticPr fontId="4"/>
  </si>
  <si>
    <t>技術者氏名（漢字）</t>
    <rPh sb="0" eb="3">
      <t>ギジュツシャ</t>
    </rPh>
    <rPh sb="3" eb="5">
      <t>シメイ</t>
    </rPh>
    <rPh sb="6" eb="8">
      <t>カンジ</t>
    </rPh>
    <phoneticPr fontId="15"/>
  </si>
  <si>
    <t>技術者氏名（カナ）</t>
    <rPh sb="0" eb="3">
      <t>ギジュツシャ</t>
    </rPh>
    <rPh sb="3" eb="5">
      <t>シメイ</t>
    </rPh>
    <phoneticPr fontId="15"/>
  </si>
  <si>
    <t>生年月日</t>
    <rPh sb="0" eb="2">
      <t>セイネン</t>
    </rPh>
    <rPh sb="2" eb="4">
      <t>ガッピ</t>
    </rPh>
    <phoneticPr fontId="15"/>
  </si>
  <si>
    <t>有資格区分０１</t>
    <rPh sb="0" eb="1">
      <t>ユウ</t>
    </rPh>
    <rPh sb="1" eb="3">
      <t>シカク</t>
    </rPh>
    <rPh sb="3" eb="5">
      <t>クブン</t>
    </rPh>
    <phoneticPr fontId="15"/>
  </si>
  <si>
    <t>有資格区分０２</t>
    <rPh sb="0" eb="1">
      <t>ユウ</t>
    </rPh>
    <rPh sb="1" eb="3">
      <t>シカク</t>
    </rPh>
    <rPh sb="3" eb="5">
      <t>クブン</t>
    </rPh>
    <phoneticPr fontId="15"/>
  </si>
  <si>
    <t>有資格区分０３</t>
    <rPh sb="0" eb="1">
      <t>ユウ</t>
    </rPh>
    <rPh sb="1" eb="3">
      <t>シカク</t>
    </rPh>
    <rPh sb="3" eb="5">
      <t>クブン</t>
    </rPh>
    <phoneticPr fontId="15"/>
  </si>
  <si>
    <t>有資格区分０４</t>
    <rPh sb="0" eb="1">
      <t>ユウ</t>
    </rPh>
    <rPh sb="1" eb="3">
      <t>シカク</t>
    </rPh>
    <rPh sb="3" eb="5">
      <t>クブン</t>
    </rPh>
    <phoneticPr fontId="15"/>
  </si>
  <si>
    <t>Table</t>
    <phoneticPr fontId="4"/>
  </si>
  <si>
    <t>MST_SUPPLIER_KENSETSU_ENGINEER</t>
    <phoneticPr fontId="4"/>
  </si>
  <si>
    <t>GJS_ID</t>
    <phoneticPr fontId="4"/>
  </si>
  <si>
    <t>#Judge</t>
    <phoneticPr fontId="4"/>
  </si>
  <si>
    <t>GJS_NAME</t>
  </si>
  <si>
    <t>%GJS_KANA</t>
    <phoneticPr fontId="4"/>
  </si>
  <si>
    <t>%GJS_SEINENGAPPI</t>
    <phoneticPr fontId="4"/>
  </si>
  <si>
    <t>GJS_YUSIKAKU01</t>
  </si>
  <si>
    <t>GJS_YUSIKAKU02</t>
  </si>
  <si>
    <t>GJS_YUSIKAKU03</t>
  </si>
  <si>
    <t>GJS_YUSIKAKU04</t>
  </si>
  <si>
    <t>TableVal</t>
    <phoneticPr fontId="4"/>
  </si>
  <si>
    <t>2人目</t>
    <rPh sb="1" eb="2">
      <t>ニン</t>
    </rPh>
    <rPh sb="2" eb="3">
      <t>メ</t>
    </rPh>
    <phoneticPr fontId="4"/>
  </si>
  <si>
    <t>TableVal</t>
    <phoneticPr fontId="4"/>
  </si>
  <si>
    <t>MST_SUPPLIER_KENSETSU_ENGINEER</t>
    <phoneticPr fontId="4"/>
  </si>
  <si>
    <t>3人目</t>
    <rPh sb="1" eb="2">
      <t>ニン</t>
    </rPh>
    <rPh sb="2" eb="3">
      <t>メ</t>
    </rPh>
    <phoneticPr fontId="4"/>
  </si>
  <si>
    <t>TableVal</t>
    <phoneticPr fontId="4"/>
  </si>
  <si>
    <t>MST_SUPPLIER_KENSETSU_ENGINEER</t>
    <phoneticPr fontId="4"/>
  </si>
  <si>
    <t xml:space="preserve"> No</t>
    <phoneticPr fontId="4"/>
  </si>
  <si>
    <t>No</t>
    <phoneticPr fontId="4"/>
  </si>
  <si>
    <t>フリガナ</t>
    <phoneticPr fontId="4"/>
  </si>
  <si>
    <t>生年月日</t>
    <rPh sb="0" eb="2">
      <t>セイネン</t>
    </rPh>
    <rPh sb="2" eb="4">
      <t>ガッピ</t>
    </rPh>
    <phoneticPr fontId="4"/>
  </si>
  <si>
    <t>有資格区分</t>
    <rPh sb="0" eb="1">
      <t>ユウ</t>
    </rPh>
    <rPh sb="1" eb="3">
      <t>シカク</t>
    </rPh>
    <rPh sb="3" eb="5">
      <t>クブン</t>
    </rPh>
    <phoneticPr fontId="4"/>
  </si>
  <si>
    <t>経営管理責任者</t>
    <phoneticPr fontId="4"/>
  </si>
  <si>
    <t>コード</t>
    <phoneticPr fontId="4"/>
  </si>
  <si>
    <t>資格名称</t>
    <rPh sb="0" eb="2">
      <t>シカク</t>
    </rPh>
    <rPh sb="2" eb="4">
      <t>メイショウ</t>
    </rPh>
    <phoneticPr fontId="4"/>
  </si>
  <si>
    <t>交付番号</t>
    <rPh sb="0" eb="2">
      <t>コウフ</t>
    </rPh>
    <rPh sb="2" eb="4">
      <t>バンゴウ</t>
    </rPh>
    <phoneticPr fontId="4"/>
  </si>
  <si>
    <t>照査技術者</t>
    <rPh sb="0" eb="2">
      <t>ショウサ</t>
    </rPh>
    <rPh sb="2" eb="5">
      <t>ギジュツシャ</t>
    </rPh>
    <phoneticPr fontId="4"/>
  </si>
  <si>
    <t>4人目</t>
    <rPh sb="1" eb="2">
      <t>ニン</t>
    </rPh>
    <rPh sb="2" eb="3">
      <t>メ</t>
    </rPh>
    <phoneticPr fontId="4"/>
  </si>
  <si>
    <t>5人目</t>
    <rPh sb="1" eb="2">
      <t>ニン</t>
    </rPh>
    <rPh sb="2" eb="3">
      <t>メ</t>
    </rPh>
    <phoneticPr fontId="4"/>
  </si>
  <si>
    <t>6人目</t>
    <rPh sb="1" eb="2">
      <t>ニン</t>
    </rPh>
    <rPh sb="2" eb="3">
      <t>メ</t>
    </rPh>
    <phoneticPr fontId="4"/>
  </si>
  <si>
    <t>7人目</t>
    <rPh sb="1" eb="2">
      <t>ニン</t>
    </rPh>
    <rPh sb="2" eb="3">
      <t>メ</t>
    </rPh>
    <phoneticPr fontId="4"/>
  </si>
  <si>
    <t>8人目</t>
    <rPh sb="1" eb="2">
      <t>ニン</t>
    </rPh>
    <rPh sb="2" eb="3">
      <t>メ</t>
    </rPh>
    <phoneticPr fontId="4"/>
  </si>
  <si>
    <t>9人目</t>
    <rPh sb="1" eb="2">
      <t>ニン</t>
    </rPh>
    <rPh sb="2" eb="3">
      <t>メ</t>
    </rPh>
    <phoneticPr fontId="4"/>
  </si>
  <si>
    <t>10人目</t>
    <rPh sb="2" eb="3">
      <t>ニン</t>
    </rPh>
    <rPh sb="3" eb="4">
      <t>メ</t>
    </rPh>
    <phoneticPr fontId="4"/>
  </si>
  <si>
    <t>11人目</t>
    <rPh sb="2" eb="3">
      <t>ニン</t>
    </rPh>
    <rPh sb="3" eb="4">
      <t>メ</t>
    </rPh>
    <phoneticPr fontId="4"/>
  </si>
  <si>
    <t>12人目</t>
    <rPh sb="2" eb="3">
      <t>ニン</t>
    </rPh>
    <rPh sb="3" eb="4">
      <t>メ</t>
    </rPh>
    <phoneticPr fontId="4"/>
  </si>
  <si>
    <t>13人目</t>
    <rPh sb="2" eb="3">
      <t>ニン</t>
    </rPh>
    <rPh sb="3" eb="4">
      <t>メ</t>
    </rPh>
    <phoneticPr fontId="4"/>
  </si>
  <si>
    <t>14人目</t>
    <rPh sb="2" eb="3">
      <t>ニン</t>
    </rPh>
    <rPh sb="3" eb="4">
      <t>メ</t>
    </rPh>
    <phoneticPr fontId="4"/>
  </si>
  <si>
    <t>15人目</t>
    <rPh sb="2" eb="3">
      <t>ニン</t>
    </rPh>
    <rPh sb="3" eb="4">
      <t>メ</t>
    </rPh>
    <phoneticPr fontId="4"/>
  </si>
  <si>
    <t>16人目</t>
    <rPh sb="2" eb="3">
      <t>ニン</t>
    </rPh>
    <rPh sb="3" eb="4">
      <t>メ</t>
    </rPh>
    <phoneticPr fontId="4"/>
  </si>
  <si>
    <t>17人目</t>
    <rPh sb="2" eb="3">
      <t>ニン</t>
    </rPh>
    <rPh sb="3" eb="4">
      <t>メ</t>
    </rPh>
    <phoneticPr fontId="4"/>
  </si>
  <si>
    <t>18人目</t>
    <rPh sb="2" eb="3">
      <t>ニン</t>
    </rPh>
    <rPh sb="3" eb="4">
      <t>メ</t>
    </rPh>
    <phoneticPr fontId="4"/>
  </si>
  <si>
    <t>19人目</t>
    <rPh sb="2" eb="3">
      <t>ニン</t>
    </rPh>
    <rPh sb="3" eb="4">
      <t>メ</t>
    </rPh>
    <phoneticPr fontId="4"/>
  </si>
  <si>
    <t>20人目</t>
    <rPh sb="2" eb="3">
      <t>ニン</t>
    </rPh>
    <rPh sb="3" eb="4">
      <t>メ</t>
    </rPh>
    <phoneticPr fontId="4"/>
  </si>
  <si>
    <t>21人目</t>
    <rPh sb="2" eb="3">
      <t>ニン</t>
    </rPh>
    <rPh sb="3" eb="4">
      <t>メ</t>
    </rPh>
    <phoneticPr fontId="4"/>
  </si>
  <si>
    <t>22人目</t>
    <rPh sb="2" eb="3">
      <t>ニン</t>
    </rPh>
    <rPh sb="3" eb="4">
      <t>メ</t>
    </rPh>
    <phoneticPr fontId="4"/>
  </si>
  <si>
    <t>23人目</t>
    <rPh sb="2" eb="3">
      <t>ニン</t>
    </rPh>
    <rPh sb="3" eb="4">
      <t>メ</t>
    </rPh>
    <phoneticPr fontId="4"/>
  </si>
  <si>
    <t>24人目</t>
    <rPh sb="2" eb="3">
      <t>ニン</t>
    </rPh>
    <rPh sb="3" eb="4">
      <t>メ</t>
    </rPh>
    <phoneticPr fontId="4"/>
  </si>
  <si>
    <t>25人目</t>
    <rPh sb="2" eb="3">
      <t>ニン</t>
    </rPh>
    <rPh sb="3" eb="4">
      <t>メ</t>
    </rPh>
    <phoneticPr fontId="4"/>
  </si>
  <si>
    <t>26人目</t>
    <rPh sb="2" eb="3">
      <t>ニン</t>
    </rPh>
    <rPh sb="3" eb="4">
      <t>メ</t>
    </rPh>
    <phoneticPr fontId="4"/>
  </si>
  <si>
    <t>27人目</t>
    <rPh sb="2" eb="3">
      <t>ニン</t>
    </rPh>
    <rPh sb="3" eb="4">
      <t>メ</t>
    </rPh>
    <phoneticPr fontId="4"/>
  </si>
  <si>
    <t>28人目</t>
    <rPh sb="2" eb="3">
      <t>ニン</t>
    </rPh>
    <rPh sb="3" eb="4">
      <t>メ</t>
    </rPh>
    <phoneticPr fontId="4"/>
  </si>
  <si>
    <t>29人目</t>
    <rPh sb="2" eb="3">
      <t>ニン</t>
    </rPh>
    <rPh sb="3" eb="4">
      <t>メ</t>
    </rPh>
    <phoneticPr fontId="4"/>
  </si>
  <si>
    <t>30人目</t>
    <rPh sb="2" eb="3">
      <t>ニン</t>
    </rPh>
    <rPh sb="3" eb="4">
      <t>メ</t>
    </rPh>
    <phoneticPr fontId="4"/>
  </si>
  <si>
    <t>GJS_KEIEI_KUBUN</t>
    <phoneticPr fontId="4"/>
  </si>
  <si>
    <t>GJS_SENNIN_KUBUN</t>
    <phoneticPr fontId="4"/>
  </si>
  <si>
    <t>GJS_KANRI_KUBUN</t>
    <phoneticPr fontId="4"/>
  </si>
  <si>
    <t>経営管理技術者</t>
    <rPh sb="0" eb="2">
      <t>ケイエイ</t>
    </rPh>
    <rPh sb="2" eb="4">
      <t>カンリ</t>
    </rPh>
    <rPh sb="4" eb="7">
      <t>ギジュツシャ</t>
    </rPh>
    <phoneticPr fontId="4"/>
  </si>
  <si>
    <t>管理技術者</t>
    <rPh sb="0" eb="2">
      <t>カンリ</t>
    </rPh>
    <rPh sb="2" eb="5">
      <t>ギジュツシャ</t>
    </rPh>
    <phoneticPr fontId="4"/>
  </si>
  <si>
    <t>管理技術者</t>
    <rPh sb="0" eb="2">
      <t>カンリ</t>
    </rPh>
    <rPh sb="2" eb="5">
      <t>ギジュツシャ</t>
    </rPh>
    <phoneticPr fontId="4"/>
  </si>
  <si>
    <t>照査技術者</t>
    <rPh sb="0" eb="2">
      <t>ショウサ</t>
    </rPh>
    <rPh sb="2" eb="5">
      <t>ギジュツシャ</t>
    </rPh>
    <phoneticPr fontId="4"/>
  </si>
  <si>
    <t>常勤技術者名簿（測量・建設コンサル）</t>
    <rPh sb="8" eb="10">
      <t>ソクリョウ</t>
    </rPh>
    <rPh sb="11" eb="13">
      <t>ケンセツ</t>
    </rPh>
    <phoneticPr fontId="4"/>
  </si>
  <si>
    <t>CLASS</t>
    <phoneticPr fontId="4"/>
  </si>
  <si>
    <t>業者カード（測量業務等）</t>
    <rPh sb="0" eb="2">
      <t>ギョウシャ</t>
    </rPh>
    <phoneticPr fontId="4"/>
  </si>
  <si>
    <t>VERSION</t>
    <phoneticPr fontId="4"/>
  </si>
  <si>
    <t>LASDEC</t>
    <phoneticPr fontId="4"/>
  </si>
  <si>
    <t>フリガナ</t>
    <phoneticPr fontId="4"/>
  </si>
  <si>
    <t>〒</t>
    <phoneticPr fontId="4"/>
  </si>
  <si>
    <t>フリガナ</t>
    <phoneticPr fontId="4"/>
  </si>
  <si>
    <t>メールアドレス</t>
    <phoneticPr fontId="4"/>
  </si>
  <si>
    <t>技術者の数</t>
    <phoneticPr fontId="4"/>
  </si>
  <si>
    <t>RCCM</t>
    <phoneticPr fontId="4"/>
  </si>
  <si>
    <t>トンネル</t>
    <phoneticPr fontId="4"/>
  </si>
  <si>
    <t>地質調査</t>
    <phoneticPr fontId="4"/>
  </si>
  <si>
    <t>補償関連コンサルタント</t>
    <phoneticPr fontId="4"/>
  </si>
  <si>
    <t>上記のとおり業者カードの登録申請をします。</t>
    <phoneticPr fontId="4"/>
  </si>
  <si>
    <t>実　印</t>
    <rPh sb="0" eb="1">
      <t>ジツ</t>
    </rPh>
    <rPh sb="2" eb="3">
      <t>イン</t>
    </rPh>
    <phoneticPr fontId="4"/>
  </si>
  <si>
    <t>　</t>
    <phoneticPr fontId="4"/>
  </si>
  <si>
    <t>町内業者（本社）</t>
    <phoneticPr fontId="4"/>
  </si>
  <si>
    <t>町内営業所</t>
    <phoneticPr fontId="4"/>
  </si>
  <si>
    <t>丹南地区業者及び丹南地区営業所</t>
    <phoneticPr fontId="4"/>
  </si>
  <si>
    <t>嶺北地域業者及び嶺北地域営業所</t>
    <phoneticPr fontId="4"/>
  </si>
  <si>
    <t>嶺南地域業者及び嶺南地域営業所</t>
    <phoneticPr fontId="4"/>
  </si>
  <si>
    <t>県外業者</t>
    <phoneticPr fontId="4"/>
  </si>
  <si>
    <t>○</t>
    <phoneticPr fontId="4"/>
  </si>
  <si>
    <t>0</t>
    <phoneticPr fontId="4"/>
  </si>
  <si>
    <t>1</t>
    <phoneticPr fontId="4"/>
  </si>
  <si>
    <t>2</t>
    <phoneticPr fontId="4"/>
  </si>
  <si>
    <t>3</t>
    <phoneticPr fontId="4"/>
  </si>
  <si>
    <t>4</t>
    <phoneticPr fontId="4"/>
  </si>
  <si>
    <t>前付与</t>
    <rPh sb="0" eb="1">
      <t>マエ</t>
    </rPh>
    <rPh sb="1" eb="3">
      <t>フヨ</t>
    </rPh>
    <phoneticPr fontId="4"/>
  </si>
  <si>
    <t>後付与</t>
    <rPh sb="0" eb="1">
      <t>ウシ</t>
    </rPh>
    <rPh sb="1" eb="3">
      <t>フヨ</t>
    </rPh>
    <phoneticPr fontId="4"/>
  </si>
  <si>
    <t>（株）</t>
  </si>
  <si>
    <t>（有）</t>
  </si>
  <si>
    <t>(合資)</t>
  </si>
  <si>
    <t>(合名)</t>
  </si>
  <si>
    <t>00</t>
    <phoneticPr fontId="4"/>
  </si>
  <si>
    <t>01</t>
  </si>
  <si>
    <t>越前町（令和99・99年度）</t>
    <rPh sb="0" eb="3">
      <t>エチゼンチョウ</t>
    </rPh>
    <rPh sb="4" eb="5">
      <t>レイ</t>
    </rPh>
    <rPh sb="5" eb="6">
      <t>ワ</t>
    </rPh>
    <rPh sb="11" eb="13">
      <t>ネンド</t>
    </rPh>
    <phoneticPr fontId="4"/>
  </si>
  <si>
    <t>令和99年99月99日</t>
    <rPh sb="0" eb="1">
      <t>レイ</t>
    </rPh>
    <rPh sb="1" eb="2">
      <t>ワ</t>
    </rPh>
    <rPh sb="4" eb="5">
      <t>ネン</t>
    </rPh>
    <rPh sb="7" eb="8">
      <t>ガツ</t>
    </rPh>
    <rPh sb="10" eb="11">
      <t>ニチ</t>
    </rPh>
    <phoneticPr fontId="4"/>
  </si>
  <si>
    <t>町内業者（本社）</t>
  </si>
  <si>
    <t>フリガナ</t>
    <phoneticPr fontId="4"/>
  </si>
  <si>
    <t>フクイコンサルタント</t>
    <phoneticPr fontId="4"/>
  </si>
  <si>
    <t>後 株式会社</t>
    <phoneticPr fontId="4"/>
  </si>
  <si>
    <t>福井コンサルタント</t>
    <rPh sb="0" eb="2">
      <t>フクイ</t>
    </rPh>
    <phoneticPr fontId="4"/>
  </si>
  <si>
    <t>〒</t>
    <phoneticPr fontId="4"/>
  </si>
  <si>
    <t>999-9999</t>
    <phoneticPr fontId="4"/>
  </si>
  <si>
    <t>福井県○△市□◇町■◆1-1</t>
    <rPh sb="0" eb="3">
      <t>フクイケン</t>
    </rPh>
    <rPh sb="5" eb="6">
      <t>シ</t>
    </rPh>
    <rPh sb="8" eb="9">
      <t>マチ</t>
    </rPh>
    <phoneticPr fontId="4"/>
  </si>
  <si>
    <t>フクイ　タロウ</t>
    <phoneticPr fontId="4"/>
  </si>
  <si>
    <t>代表取締役社長</t>
    <rPh sb="0" eb="2">
      <t>ダイヒョウ</t>
    </rPh>
    <rPh sb="2" eb="5">
      <t>トリシマリヤク</t>
    </rPh>
    <rPh sb="5" eb="7">
      <t>シャチョウ</t>
    </rPh>
    <phoneticPr fontId="4"/>
  </si>
  <si>
    <t>福井　太郎</t>
    <rPh sb="0" eb="2">
      <t>フクイ</t>
    </rPh>
    <rPh sb="3" eb="5">
      <t>タロウ</t>
    </rPh>
    <phoneticPr fontId="4"/>
  </si>
  <si>
    <t>0776-99-0001</t>
    <phoneticPr fontId="4"/>
  </si>
  <si>
    <t>0776-99-0002</t>
    <phoneticPr fontId="4"/>
  </si>
  <si>
    <t>メールアドレス</t>
    <phoneticPr fontId="4"/>
  </si>
  <si>
    <t>f-taro@fukui.co.jp</t>
    <phoneticPr fontId="4"/>
  </si>
  <si>
    <t>フリガナ</t>
    <phoneticPr fontId="4"/>
  </si>
  <si>
    <t>フクイコンサルタント</t>
    <phoneticPr fontId="4"/>
  </si>
  <si>
    <t>マルサンカクエイギョウショ</t>
    <phoneticPr fontId="4"/>
  </si>
  <si>
    <t>●▲営業所</t>
    <phoneticPr fontId="4"/>
  </si>
  <si>
    <t>〒</t>
    <phoneticPr fontId="4"/>
  </si>
  <si>
    <t>999-9999</t>
    <phoneticPr fontId="4"/>
  </si>
  <si>
    <t>福井県●▲市■◆町□○1-1</t>
    <rPh sb="0" eb="3">
      <t>フクイケン</t>
    </rPh>
    <rPh sb="5" eb="6">
      <t>シ</t>
    </rPh>
    <rPh sb="8" eb="9">
      <t>チョウ</t>
    </rPh>
    <phoneticPr fontId="4"/>
  </si>
  <si>
    <t>フクイ　ジロウ</t>
    <phoneticPr fontId="4"/>
  </si>
  <si>
    <t>営業所長</t>
    <rPh sb="0" eb="2">
      <t>エイギョウ</t>
    </rPh>
    <rPh sb="2" eb="3">
      <t>ショ</t>
    </rPh>
    <rPh sb="3" eb="4">
      <t>チョウ</t>
    </rPh>
    <phoneticPr fontId="4"/>
  </si>
  <si>
    <t>福井　次郎</t>
    <rPh sb="0" eb="2">
      <t>フクイ</t>
    </rPh>
    <rPh sb="3" eb="5">
      <t>ジロウ</t>
    </rPh>
    <phoneticPr fontId="4"/>
  </si>
  <si>
    <t>0776-88-0001</t>
    <phoneticPr fontId="4"/>
  </si>
  <si>
    <t>0776-88-0002</t>
    <phoneticPr fontId="4"/>
  </si>
  <si>
    <t>f-jiro@fukui.co.jp</t>
    <phoneticPr fontId="4"/>
  </si>
  <si>
    <t>フクイ　サブロウ</t>
    <phoneticPr fontId="4"/>
  </si>
  <si>
    <t>福井　三郎</t>
    <rPh sb="0" eb="2">
      <t>フクイ</t>
    </rPh>
    <rPh sb="3" eb="5">
      <t>サブロウ</t>
    </rPh>
    <phoneticPr fontId="4"/>
  </si>
  <si>
    <t>f-saburo@fukui.co.jp</t>
    <phoneticPr fontId="4"/>
  </si>
  <si>
    <t>100</t>
    <phoneticPr fontId="4"/>
  </si>
  <si>
    <t>技術者の数</t>
    <phoneticPr fontId="4"/>
  </si>
  <si>
    <t>01</t>
    <phoneticPr fontId="4"/>
  </si>
  <si>
    <t>02</t>
    <phoneticPr fontId="4"/>
  </si>
  <si>
    <t>03</t>
    <phoneticPr fontId="4"/>
  </si>
  <si>
    <t>999999</t>
    <phoneticPr fontId="4"/>
  </si>
  <si>
    <t>200</t>
    <phoneticPr fontId="4"/>
  </si>
  <si>
    <t>RCCM</t>
    <phoneticPr fontId="4"/>
  </si>
  <si>
    <t>01</t>
    <phoneticPr fontId="4"/>
  </si>
  <si>
    <t>02</t>
    <phoneticPr fontId="4"/>
  </si>
  <si>
    <t>トンネル</t>
    <phoneticPr fontId="4"/>
  </si>
  <si>
    <t>300</t>
    <phoneticPr fontId="4"/>
  </si>
  <si>
    <t>01</t>
    <phoneticPr fontId="4"/>
  </si>
  <si>
    <t>地質調査</t>
    <phoneticPr fontId="4"/>
  </si>
  <si>
    <t>400</t>
    <phoneticPr fontId="4"/>
  </si>
  <si>
    <t>補償関連コンサルタント</t>
    <phoneticPr fontId="4"/>
  </si>
  <si>
    <t>500</t>
    <phoneticPr fontId="4"/>
  </si>
  <si>
    <t>01</t>
    <phoneticPr fontId="4"/>
  </si>
  <si>
    <t>08</t>
    <phoneticPr fontId="4"/>
  </si>
  <si>
    <t>上記のとおり業者カードの登録申請をします。</t>
    <phoneticPr fontId="4"/>
  </si>
  <si>
    <t>　</t>
    <phoneticPr fontId="4"/>
  </si>
  <si>
    <t>町内業者（本社）</t>
    <phoneticPr fontId="4"/>
  </si>
  <si>
    <t>町内営業所</t>
    <phoneticPr fontId="4"/>
  </si>
  <si>
    <t>丹南地区業者及び丹南地区営業所</t>
    <phoneticPr fontId="4"/>
  </si>
  <si>
    <t>嶺北地域業者及び嶺北地域営業所</t>
    <phoneticPr fontId="4"/>
  </si>
  <si>
    <t>嶺南地域業者及び嶺南地域営業所</t>
    <phoneticPr fontId="4"/>
  </si>
  <si>
    <t>県外業者</t>
    <phoneticPr fontId="4"/>
  </si>
  <si>
    <t>○</t>
    <phoneticPr fontId="4"/>
  </si>
  <si>
    <t>越前町（令和５・６年度）</t>
    <rPh sb="0" eb="3">
      <t>エチゼンチョウ</t>
    </rPh>
    <rPh sb="4" eb="5">
      <t>レイ</t>
    </rPh>
    <rPh sb="5" eb="6">
      <t>ワ</t>
    </rPh>
    <rPh sb="9" eb="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</si>
</sst>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 &quot;人&quot;"/>
    <numFmt numFmtId="179" formatCode="#,##0\ &quot;年&quot;"/>
    <numFmt numFmtId="180" formatCode="[$-411]ggge&quot;年&quot;m&quot;月&quot;d&quot;日&quot;;@"/>
    <numFmt numFmtId="181" formatCode="#,##0\ &quot;千円&quot;"/>
    <numFmt numFmtId="182" formatCode="[$-411]ggyy&quot;年&quot;m&quot;月&quot;d&quot;日&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9"/>
      <name val="ＭＳ 明朝"/>
      <family val="1"/>
      <charset val="128"/>
    </font>
    <font>
      <sz val="6"/>
      <name val="ＭＳ 明朝"/>
      <family val="1"/>
      <charset val="128"/>
    </font>
    <font>
      <sz val="8"/>
      <name val="ＭＳ 明朝"/>
      <family val="1"/>
      <charset val="128"/>
    </font>
    <font>
      <sz val="9"/>
      <name val="ＭＳ ゴシック"/>
      <family val="3"/>
      <charset val="128"/>
    </font>
    <font>
      <b/>
      <sz val="9"/>
      <color indexed="81"/>
      <name val="ＭＳ Ｐゴシック"/>
      <family val="3"/>
      <charset val="128"/>
    </font>
    <font>
      <b/>
      <sz val="9"/>
      <name val="ＭＳ 明朝"/>
      <family val="1"/>
      <charset val="128"/>
    </font>
    <font>
      <sz val="10"/>
      <name val="HGPｺﾞｼｯｸM"/>
      <family val="3"/>
      <charset val="128"/>
    </font>
    <font>
      <b/>
      <sz val="10"/>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ゴシック"/>
      <family val="3"/>
      <charset val="128"/>
    </font>
    <font>
      <b/>
      <sz val="11"/>
      <name val="ＭＳ ゴシック"/>
      <family val="3"/>
      <charset val="128"/>
    </font>
    <font>
      <b/>
      <sz val="9"/>
      <name val="ＭＳ ゴシック"/>
      <family val="3"/>
      <charset val="128"/>
    </font>
    <font>
      <sz val="9"/>
      <name val="ＭＳ Ｐ明朝"/>
      <family val="1"/>
      <charset val="128"/>
    </font>
    <font>
      <sz val="6"/>
      <name val="ＭＳ Ｐゴシック"/>
      <family val="3"/>
      <charset val="128"/>
      <scheme val="minor"/>
    </font>
    <font>
      <sz val="11"/>
      <color theme="1"/>
      <name val="ＭＳ Ｐゴシック"/>
      <family val="3"/>
      <charset val="128"/>
      <scheme val="minor"/>
    </font>
    <font>
      <sz val="11"/>
      <color indexed="8"/>
      <name val="ＭＳ 明朝"/>
      <family val="1"/>
      <charset val="128"/>
    </font>
    <font>
      <sz val="16"/>
      <color indexed="8"/>
      <name val="ＭＳ 明朝"/>
      <family val="1"/>
      <charset val="128"/>
    </font>
    <font>
      <sz val="10"/>
      <color indexed="8"/>
      <name val="ＭＳ 明朝"/>
      <family val="1"/>
      <charset val="128"/>
    </font>
    <font>
      <sz val="9"/>
      <color indexed="8"/>
      <name val="ＭＳ 明朝"/>
      <family val="1"/>
      <charset val="128"/>
    </font>
    <font>
      <sz val="10"/>
      <color theme="1"/>
      <name val="ＭＳ 明朝"/>
      <family val="1"/>
      <charset val="128"/>
    </font>
    <font>
      <u/>
      <sz val="11"/>
      <color theme="1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rgb="FFFFC000"/>
        <bgColor indexed="64"/>
      </patternFill>
    </fill>
    <fill>
      <patternFill patternType="solid">
        <fgColor rgb="FFFFFFCC"/>
        <bgColor indexed="64"/>
      </patternFill>
    </fill>
    <fill>
      <patternFill patternType="solid">
        <fgColor indexed="27"/>
        <bgColor indexed="64"/>
      </patternFill>
    </fill>
    <fill>
      <patternFill patternType="solid">
        <fgColor rgb="FFCCFFCC"/>
        <bgColor indexed="64"/>
      </patternFill>
    </fill>
    <fill>
      <patternFill patternType="solid">
        <fgColor rgb="FFFFFF0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 fillId="0" borderId="0">
      <alignment vertical="center"/>
    </xf>
    <xf numFmtId="0" fontId="32" fillId="4" borderId="0" applyNumberFormat="0" applyBorder="0" applyAlignment="0" applyProtection="0">
      <alignment vertical="center"/>
    </xf>
    <xf numFmtId="0" fontId="3" fillId="0" borderId="0"/>
    <xf numFmtId="0" fontId="3" fillId="0" borderId="0"/>
    <xf numFmtId="0" fontId="2" fillId="0" borderId="0">
      <alignment vertical="center"/>
    </xf>
    <xf numFmtId="0" fontId="38" fillId="0" borderId="0">
      <alignment vertical="center"/>
    </xf>
    <xf numFmtId="0" fontId="1" fillId="0" borderId="0">
      <alignment vertical="center"/>
    </xf>
    <xf numFmtId="0" fontId="44" fillId="0" borderId="0" applyNumberFormat="0" applyFill="0" applyBorder="0" applyAlignment="0" applyProtection="0">
      <alignment vertical="center"/>
    </xf>
  </cellStyleXfs>
  <cellXfs count="293">
    <xf numFmtId="0" fontId="0" fillId="0" borderId="0" xfId="0">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horizontal="distributed" vertical="center"/>
    </xf>
    <xf numFmtId="0" fontId="5" fillId="0" borderId="10" xfId="0" applyNumberFormat="1" applyFont="1" applyBorder="1" applyAlignment="1" applyProtection="1">
      <alignment vertical="center"/>
    </xf>
    <xf numFmtId="0" fontId="5" fillId="0" borderId="11" xfId="0" applyNumberFormat="1"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5" fillId="0" borderId="12" xfId="0" applyFont="1" applyBorder="1" applyAlignment="1" applyProtection="1">
      <alignment horizontal="centerContinuous" vertical="center"/>
    </xf>
    <xf numFmtId="0" fontId="5" fillId="0" borderId="13"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14" xfId="0" applyFont="1" applyBorder="1" applyAlignment="1" applyProtection="1">
      <alignment horizontal="centerContinuous"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12" xfId="0" applyFont="1" applyBorder="1" applyAlignment="1" applyProtection="1">
      <alignment vertical="center"/>
    </xf>
    <xf numFmtId="0" fontId="5" fillId="0" borderId="13" xfId="0" applyFont="1" applyBorder="1" applyAlignment="1" applyProtection="1">
      <alignment vertical="center"/>
    </xf>
    <xf numFmtId="0" fontId="10" fillId="0" borderId="0" xfId="0" applyNumberFormat="1" applyFont="1" applyBorder="1" applyAlignment="1" applyProtection="1">
      <alignment horizontal="centerContinuous" vertical="center"/>
    </xf>
    <xf numFmtId="0" fontId="5" fillId="0" borderId="18" xfId="0" applyNumberFormat="1" applyFont="1" applyBorder="1" applyAlignment="1" applyProtection="1">
      <alignment vertical="center"/>
    </xf>
    <xf numFmtId="0" fontId="5" fillId="0" borderId="1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14" xfId="0" applyNumberFormat="1" applyFont="1" applyBorder="1" applyAlignment="1" applyProtection="1">
      <alignment vertical="center"/>
    </xf>
    <xf numFmtId="49" fontId="5" fillId="0" borderId="20" xfId="0" applyNumberFormat="1" applyFont="1" applyBorder="1" applyAlignment="1" applyProtection="1">
      <alignment vertical="center"/>
    </xf>
    <xf numFmtId="0" fontId="5" fillId="0" borderId="20" xfId="0" applyNumberFormat="1" applyFont="1" applyBorder="1" applyAlignment="1" applyProtection="1">
      <alignment vertical="center"/>
    </xf>
    <xf numFmtId="0" fontId="5" fillId="0" borderId="0" xfId="0" applyNumberFormat="1" applyFont="1" applyBorder="1" applyAlignment="1" applyProtection="1">
      <alignment vertical="center" textRotation="255"/>
    </xf>
    <xf numFmtId="0" fontId="6" fillId="0" borderId="13" xfId="0" applyFont="1" applyBorder="1" applyAlignment="1" applyProtection="1">
      <alignment vertical="center"/>
    </xf>
    <xf numFmtId="0" fontId="5" fillId="24" borderId="21" xfId="0" applyFont="1" applyFill="1" applyBorder="1" applyAlignment="1" applyProtection="1">
      <alignment horizontal="center" vertical="center"/>
    </xf>
    <xf numFmtId="0" fontId="5" fillId="0" borderId="0" xfId="0" applyNumberFormat="1" applyFont="1" applyAlignment="1" applyProtection="1">
      <alignment vertical="center"/>
    </xf>
    <xf numFmtId="0" fontId="5" fillId="0" borderId="0" xfId="0" applyNumberFormat="1" applyFont="1" applyBorder="1" applyAlignment="1" applyProtection="1">
      <alignment vertical="center" textRotation="255" shrinkToFit="1"/>
    </xf>
    <xf numFmtId="0" fontId="5" fillId="0" borderId="22" xfId="0" applyNumberFormat="1" applyFont="1" applyBorder="1" applyAlignment="1" applyProtection="1">
      <alignment vertical="center"/>
    </xf>
    <xf numFmtId="0" fontId="5" fillId="0" borderId="16" xfId="0" applyNumberFormat="1" applyFont="1" applyBorder="1" applyAlignment="1" applyProtection="1">
      <alignment vertical="center"/>
    </xf>
    <xf numFmtId="0" fontId="5" fillId="0" borderId="17" xfId="0" applyNumberFormat="1" applyFont="1" applyBorder="1" applyAlignment="1" applyProtection="1">
      <alignment vertical="center"/>
    </xf>
    <xf numFmtId="49" fontId="12" fillId="25" borderId="12" xfId="0" applyNumberFormat="1" applyFont="1" applyFill="1" applyBorder="1" applyAlignment="1" applyProtection="1">
      <alignment horizontal="left" vertical="center" indent="1"/>
    </xf>
    <xf numFmtId="49" fontId="12" fillId="25" borderId="13" xfId="0" applyNumberFormat="1" applyFont="1" applyFill="1" applyBorder="1" applyAlignment="1" applyProtection="1">
      <alignment vertical="center"/>
    </xf>
    <xf numFmtId="0" fontId="12" fillId="25" borderId="16" xfId="0" applyFont="1" applyFill="1" applyBorder="1" applyAlignment="1" applyProtection="1">
      <alignment vertical="center"/>
    </xf>
    <xf numFmtId="0" fontId="5" fillId="25" borderId="16"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13" fillId="0" borderId="0" xfId="0" applyFont="1" applyFill="1">
      <alignment vertical="center"/>
    </xf>
    <xf numFmtId="0" fontId="0" fillId="0" borderId="0" xfId="0" applyFill="1">
      <alignment vertical="center"/>
    </xf>
    <xf numFmtId="49" fontId="5" fillId="0" borderId="0" xfId="0" applyNumberFormat="1" applyFont="1" applyBorder="1" applyAlignment="1" applyProtection="1">
      <alignment vertical="center"/>
    </xf>
    <xf numFmtId="49" fontId="5" fillId="0" borderId="0" xfId="0" applyNumberFormat="1" applyFont="1" applyAlignment="1" applyProtection="1">
      <alignment vertical="center"/>
    </xf>
    <xf numFmtId="176" fontId="5" fillId="0" borderId="13" xfId="0" applyNumberFormat="1" applyFont="1" applyBorder="1" applyAlignment="1" applyProtection="1">
      <alignment vertical="center"/>
    </xf>
    <xf numFmtId="177" fontId="6" fillId="0" borderId="13" xfId="0" applyNumberFormat="1" applyFont="1" applyBorder="1" applyAlignment="1" applyProtection="1">
      <alignment horizontal="center" vertical="center"/>
    </xf>
    <xf numFmtId="176" fontId="5" fillId="0" borderId="14" xfId="0" applyNumberFormat="1" applyFont="1" applyBorder="1" applyAlignment="1" applyProtection="1">
      <alignment vertical="center"/>
    </xf>
    <xf numFmtId="0" fontId="5" fillId="24" borderId="21"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xf>
    <xf numFmtId="0" fontId="14" fillId="0" borderId="0" xfId="0" applyFont="1" applyFill="1">
      <alignment vertical="center"/>
    </xf>
    <xf numFmtId="0" fontId="0" fillId="24" borderId="23" xfId="0" applyFill="1" applyBorder="1">
      <alignment vertical="center"/>
    </xf>
    <xf numFmtId="0" fontId="15" fillId="0" borderId="0" xfId="0" applyFont="1">
      <alignment vertical="center"/>
    </xf>
    <xf numFmtId="0" fontId="0" fillId="26" borderId="23" xfId="0" applyFill="1" applyBorder="1">
      <alignment vertical="center"/>
    </xf>
    <xf numFmtId="0" fontId="5" fillId="0" borderId="15"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0" fontId="5" fillId="0" borderId="0" xfId="0" applyNumberFormat="1" applyFont="1" applyFill="1" applyAlignment="1" applyProtection="1">
      <alignment vertical="center"/>
    </xf>
    <xf numFmtId="49" fontId="5" fillId="0" borderId="24"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0" fontId="34" fillId="0" borderId="0" xfId="0" applyFont="1">
      <alignment vertical="center"/>
    </xf>
    <xf numFmtId="0" fontId="5" fillId="27" borderId="0" xfId="0" applyNumberFormat="1" applyFont="1" applyFill="1" applyBorder="1" applyAlignment="1" applyProtection="1">
      <alignment vertical="center"/>
    </xf>
    <xf numFmtId="0" fontId="5" fillId="27" borderId="0" xfId="0" applyFont="1" applyFill="1" applyBorder="1" applyAlignment="1" applyProtection="1">
      <alignment vertical="center"/>
    </xf>
    <xf numFmtId="49" fontId="5" fillId="27" borderId="0" xfId="0" applyNumberFormat="1" applyFont="1" applyFill="1" applyBorder="1" applyAlignment="1" applyProtection="1">
      <alignment vertical="center"/>
    </xf>
    <xf numFmtId="0" fontId="35" fillId="28" borderId="0" xfId="0" applyFont="1" applyFill="1" applyAlignment="1">
      <alignment horizontal="left" vertical="center"/>
    </xf>
    <xf numFmtId="0" fontId="35" fillId="28" borderId="0" xfId="0" applyFont="1" applyFill="1">
      <alignment vertical="center"/>
    </xf>
    <xf numFmtId="0" fontId="35" fillId="28" borderId="0" xfId="0" applyNumberFormat="1" applyFont="1" applyFill="1">
      <alignment vertical="center"/>
    </xf>
    <xf numFmtId="0" fontId="10" fillId="0" borderId="0" xfId="0" applyFont="1">
      <alignment vertical="center"/>
    </xf>
    <xf numFmtId="0" fontId="10" fillId="28" borderId="0" xfId="0" applyNumberFormat="1" applyFont="1" applyFill="1" applyBorder="1" applyAlignment="1" applyProtection="1">
      <alignment horizontal="left" vertical="center"/>
    </xf>
    <xf numFmtId="0" fontId="10" fillId="28" borderId="0" xfId="0" applyFont="1" applyFill="1" applyAlignment="1">
      <alignment horizontal="left" vertical="center"/>
    </xf>
    <xf numFmtId="0" fontId="10" fillId="29" borderId="0" xfId="0" applyFont="1" applyFill="1">
      <alignment vertical="center"/>
    </xf>
    <xf numFmtId="0" fontId="10" fillId="29" borderId="0" xfId="0" applyNumberFormat="1" applyFont="1" applyFill="1" applyBorder="1" applyAlignment="1" applyProtection="1">
      <alignment horizontal="left" vertical="center"/>
    </xf>
    <xf numFmtId="0" fontId="10" fillId="0" borderId="0" xfId="0" applyNumberFormat="1" applyFont="1">
      <alignment vertical="center"/>
    </xf>
    <xf numFmtId="0" fontId="10" fillId="28" borderId="0" xfId="0" applyNumberFormat="1" applyFont="1" applyFill="1">
      <alignment vertical="center"/>
    </xf>
    <xf numFmtId="0" fontId="10" fillId="0" borderId="0" xfId="0" applyNumberFormat="1" applyFont="1" applyFill="1">
      <alignment vertical="center"/>
    </xf>
    <xf numFmtId="0" fontId="10" fillId="0" borderId="0" xfId="0" applyFont="1" applyFill="1" applyAlignment="1">
      <alignment horizontal="left" vertical="center"/>
    </xf>
    <xf numFmtId="0" fontId="10" fillId="0" borderId="0" xfId="0" applyFont="1" applyFill="1">
      <alignment vertical="center"/>
    </xf>
    <xf numFmtId="0" fontId="10" fillId="28" borderId="0" xfId="0" applyFont="1" applyFill="1">
      <alignment vertical="center"/>
    </xf>
    <xf numFmtId="49" fontId="10" fillId="0" borderId="0" xfId="0" applyNumberFormat="1" applyFont="1">
      <alignment vertical="center"/>
    </xf>
    <xf numFmtId="0" fontId="10" fillId="0" borderId="0" xfId="0" applyFont="1" applyAlignment="1">
      <alignment horizontal="left" vertical="center"/>
    </xf>
    <xf numFmtId="0" fontId="10" fillId="29" borderId="0" xfId="0" applyNumberFormat="1" applyFont="1" applyFill="1">
      <alignment vertical="center"/>
    </xf>
    <xf numFmtId="0" fontId="10" fillId="29" borderId="0" xfId="0" applyFont="1" applyFill="1" applyAlignment="1">
      <alignment horizontal="left" vertical="center"/>
    </xf>
    <xf numFmtId="0" fontId="10" fillId="0" borderId="0" xfId="0" applyNumberFormat="1" applyFont="1" applyAlignment="1">
      <alignment horizontal="left" vertical="center"/>
    </xf>
    <xf numFmtId="49" fontId="10" fillId="28" borderId="0" xfId="0" applyNumberFormat="1" applyFont="1" applyFill="1" applyAlignment="1">
      <alignment horizontal="left" vertical="center"/>
    </xf>
    <xf numFmtId="0" fontId="10" fillId="28" borderId="0" xfId="0" applyNumberFormat="1" applyFont="1" applyFill="1" applyAlignment="1">
      <alignment horizontal="left" vertical="center"/>
    </xf>
    <xf numFmtId="49" fontId="10" fillId="29" borderId="0" xfId="0" applyNumberFormat="1" applyFont="1" applyFill="1" applyAlignment="1">
      <alignment horizontal="left" vertical="center"/>
    </xf>
    <xf numFmtId="0" fontId="2" fillId="0" borderId="0" xfId="45">
      <alignment vertical="center"/>
    </xf>
    <xf numFmtId="49" fontId="2" fillId="0" borderId="0" xfId="45" applyNumberFormat="1">
      <alignment vertical="center"/>
    </xf>
    <xf numFmtId="0" fontId="36" fillId="0" borderId="18" xfId="44" applyFont="1" applyBorder="1" applyAlignment="1">
      <alignment horizontal="left" vertical="center"/>
    </xf>
    <xf numFmtId="0" fontId="2" fillId="0" borderId="0" xfId="45" applyAlignment="1">
      <alignment horizontal="left" vertical="center"/>
    </xf>
    <xf numFmtId="0" fontId="36" fillId="0" borderId="22" xfId="44" applyFont="1" applyBorder="1" applyAlignment="1">
      <alignment horizontal="left" vertical="center"/>
    </xf>
    <xf numFmtId="0" fontId="36" fillId="0" borderId="22" xfId="44" applyFont="1" applyBorder="1" applyAlignment="1">
      <alignment horizontal="left" vertical="center" shrinkToFit="1"/>
    </xf>
    <xf numFmtId="49" fontId="0" fillId="0" borderId="33" xfId="0" applyNumberFormat="1" applyBorder="1">
      <alignment vertical="center"/>
    </xf>
    <xf numFmtId="0" fontId="35" fillId="29" borderId="0" xfId="0" applyFont="1" applyFill="1">
      <alignment vertical="center"/>
    </xf>
    <xf numFmtId="0" fontId="35" fillId="29" borderId="0" xfId="0" applyNumberFormat="1" applyFont="1" applyFill="1">
      <alignment vertical="center"/>
    </xf>
    <xf numFmtId="0" fontId="10" fillId="29" borderId="0" xfId="0" quotePrefix="1" applyFont="1" applyFill="1" applyAlignment="1">
      <alignment horizontal="left" vertical="center"/>
    </xf>
    <xf numFmtId="14" fontId="10" fillId="0" borderId="0" xfId="0" applyNumberFormat="1" applyFont="1">
      <alignment vertical="center"/>
    </xf>
    <xf numFmtId="0" fontId="39" fillId="0" borderId="0" xfId="46" applyFont="1">
      <alignment vertical="center"/>
    </xf>
    <xf numFmtId="0" fontId="39" fillId="0" borderId="16" xfId="46" applyFont="1" applyBorder="1">
      <alignment vertical="center"/>
    </xf>
    <xf numFmtId="0" fontId="40" fillId="0" borderId="0" xfId="46" applyFont="1" applyAlignment="1">
      <alignment horizontal="centerContinuous" vertical="center"/>
    </xf>
    <xf numFmtId="0" fontId="39" fillId="0" borderId="0" xfId="46" applyFont="1" applyAlignment="1">
      <alignment horizontal="centerContinuous" vertical="center"/>
    </xf>
    <xf numFmtId="0" fontId="41" fillId="0" borderId="0" xfId="46" applyFont="1">
      <alignment vertical="center"/>
    </xf>
    <xf numFmtId="0" fontId="41" fillId="25" borderId="16" xfId="46" applyFont="1" applyFill="1" applyBorder="1" applyAlignment="1">
      <alignment horizontal="center" vertical="center"/>
    </xf>
    <xf numFmtId="0" fontId="42" fillId="0" borderId="21" xfId="46" applyNumberFormat="1" applyFont="1" applyBorder="1" applyAlignment="1">
      <alignment horizontal="center" vertical="center"/>
    </xf>
    <xf numFmtId="49" fontId="42" fillId="26" borderId="21" xfId="46" applyNumberFormat="1" applyFont="1" applyFill="1" applyBorder="1" applyAlignment="1">
      <alignment horizontal="center" vertical="center"/>
    </xf>
    <xf numFmtId="0" fontId="41" fillId="25" borderId="16" xfId="46" applyFont="1" applyFill="1" applyBorder="1" applyAlignment="1">
      <alignment horizontal="centerContinuous" vertical="center"/>
    </xf>
    <xf numFmtId="0" fontId="5" fillId="32" borderId="0" xfId="0" applyNumberFormat="1" applyFont="1" applyFill="1" applyAlignment="1" applyProtection="1">
      <alignment vertical="center"/>
    </xf>
    <xf numFmtId="49" fontId="5" fillId="26" borderId="29" xfId="0" applyNumberFormat="1" applyFont="1" applyFill="1" applyBorder="1" applyAlignment="1" applyProtection="1">
      <alignment vertical="center"/>
    </xf>
    <xf numFmtId="49" fontId="5" fillId="26" borderId="30" xfId="0" applyNumberFormat="1" applyFont="1" applyFill="1" applyBorder="1" applyAlignment="1" applyProtection="1">
      <alignment vertical="center"/>
    </xf>
    <xf numFmtId="49" fontId="5" fillId="26" borderId="20" xfId="0" applyNumberFormat="1" applyFont="1" applyFill="1" applyBorder="1" applyAlignment="1" applyProtection="1">
      <alignment vertical="center"/>
    </xf>
    <xf numFmtId="49" fontId="5" fillId="26" borderId="32" xfId="0" applyNumberFormat="1" applyFont="1" applyFill="1" applyBorder="1" applyAlignment="1" applyProtection="1">
      <alignment vertical="center"/>
    </xf>
    <xf numFmtId="49" fontId="5" fillId="0" borderId="32" xfId="0" applyNumberFormat="1" applyFont="1" applyFill="1" applyBorder="1" applyAlignment="1" applyProtection="1">
      <alignment vertical="center"/>
    </xf>
    <xf numFmtId="180" fontId="5" fillId="26" borderId="0" xfId="0" applyNumberFormat="1" applyFont="1" applyFill="1" applyBorder="1" applyAlignment="1" applyProtection="1">
      <alignment horizontal="right" vertical="center"/>
      <protection locked="0"/>
    </xf>
    <xf numFmtId="0" fontId="5" fillId="25" borderId="12" xfId="0" applyNumberFormat="1" applyFont="1" applyFill="1" applyBorder="1" applyAlignment="1" applyProtection="1">
      <alignment horizontal="distributed" vertical="center"/>
    </xf>
    <xf numFmtId="0" fontId="5" fillId="25" borderId="13" xfId="0" applyNumberFormat="1" applyFont="1" applyFill="1" applyBorder="1" applyAlignment="1" applyProtection="1">
      <alignment horizontal="distributed" vertical="center"/>
    </xf>
    <xf numFmtId="0" fontId="5" fillId="25" borderId="14" xfId="0" applyNumberFormat="1" applyFont="1" applyFill="1" applyBorder="1" applyAlignment="1" applyProtection="1">
      <alignment horizontal="distributed" vertical="center"/>
    </xf>
    <xf numFmtId="0" fontId="5" fillId="30" borderId="12" xfId="0" applyNumberFormat="1" applyFont="1" applyFill="1" applyBorder="1" applyAlignment="1" applyProtection="1">
      <alignment vertical="center"/>
      <protection locked="0"/>
    </xf>
    <xf numFmtId="0" fontId="5" fillId="30" borderId="13" xfId="0" applyNumberFormat="1" applyFont="1" applyFill="1" applyBorder="1" applyAlignment="1" applyProtection="1">
      <alignment vertical="center"/>
      <protection locked="0"/>
    </xf>
    <xf numFmtId="0" fontId="5" fillId="30" borderId="14" xfId="0" applyNumberFormat="1" applyFont="1" applyFill="1" applyBorder="1" applyAlignment="1" applyProtection="1">
      <alignment vertical="center"/>
      <protection locked="0"/>
    </xf>
    <xf numFmtId="0" fontId="8" fillId="25" borderId="11" xfId="0" applyNumberFormat="1" applyFont="1" applyFill="1" applyBorder="1" applyAlignment="1" applyProtection="1">
      <alignment horizontal="distributed" vertical="center"/>
    </xf>
    <xf numFmtId="0" fontId="8" fillId="25" borderId="10" xfId="0" applyNumberFormat="1" applyFont="1" applyFill="1" applyBorder="1" applyAlignment="1" applyProtection="1">
      <alignment horizontal="distributed" vertical="center"/>
    </xf>
    <xf numFmtId="0" fontId="8" fillId="25" borderId="18" xfId="0" applyNumberFormat="1" applyFont="1" applyFill="1" applyBorder="1" applyAlignment="1" applyProtection="1">
      <alignment horizontal="distributed" vertical="center"/>
    </xf>
    <xf numFmtId="49" fontId="5" fillId="26" borderId="20" xfId="0" applyNumberFormat="1" applyFont="1" applyFill="1" applyBorder="1" applyAlignment="1" applyProtection="1">
      <alignment horizontal="left" vertical="center"/>
      <protection locked="0"/>
    </xf>
    <xf numFmtId="49" fontId="5" fillId="26" borderId="32" xfId="0" applyNumberFormat="1" applyFont="1" applyFill="1" applyBorder="1" applyAlignment="1" applyProtection="1">
      <alignment horizontal="left" vertical="center"/>
      <protection locked="0"/>
    </xf>
    <xf numFmtId="0" fontId="8" fillId="25" borderId="31" xfId="0" applyNumberFormat="1" applyFont="1" applyFill="1" applyBorder="1" applyAlignment="1" applyProtection="1">
      <alignment horizontal="distributed" vertical="center"/>
    </xf>
    <xf numFmtId="0" fontId="8" fillId="25" borderId="0" xfId="0" applyNumberFormat="1" applyFont="1" applyFill="1" applyBorder="1" applyAlignment="1" applyProtection="1">
      <alignment horizontal="distributed" vertical="center"/>
    </xf>
    <xf numFmtId="0" fontId="8" fillId="25" borderId="22" xfId="0" applyNumberFormat="1" applyFont="1" applyFill="1" applyBorder="1" applyAlignment="1" applyProtection="1">
      <alignment horizontal="distributed" vertical="center"/>
    </xf>
    <xf numFmtId="49" fontId="5" fillId="26" borderId="20" xfId="0" applyNumberFormat="1" applyFont="1" applyFill="1" applyBorder="1" applyAlignment="1" applyProtection="1">
      <alignment vertical="center"/>
      <protection locked="0"/>
    </xf>
    <xf numFmtId="49" fontId="5" fillId="26" borderId="32" xfId="0" applyNumberFormat="1" applyFont="1" applyFill="1" applyBorder="1" applyAlignment="1" applyProtection="1">
      <alignment vertical="center"/>
      <protection locked="0"/>
    </xf>
    <xf numFmtId="0" fontId="5" fillId="25" borderId="31" xfId="0" applyNumberFormat="1" applyFont="1" applyFill="1" applyBorder="1" applyAlignment="1" applyProtection="1">
      <alignment horizontal="distributed" vertical="center"/>
    </xf>
    <xf numFmtId="0" fontId="5" fillId="25" borderId="0" xfId="0" applyNumberFormat="1" applyFont="1" applyFill="1" applyBorder="1" applyAlignment="1" applyProtection="1">
      <alignment horizontal="distributed" vertical="center"/>
    </xf>
    <xf numFmtId="0" fontId="5" fillId="0" borderId="28" xfId="0" applyNumberFormat="1" applyFont="1" applyBorder="1" applyAlignment="1" applyProtection="1">
      <alignment horizontal="center" vertical="center"/>
    </xf>
    <xf numFmtId="0" fontId="5" fillId="0" borderId="30" xfId="0" applyNumberFormat="1" applyFont="1" applyBorder="1" applyAlignment="1" applyProtection="1">
      <alignment horizontal="center" vertical="center"/>
    </xf>
    <xf numFmtId="49" fontId="5" fillId="26" borderId="28" xfId="0" applyNumberFormat="1" applyFont="1" applyFill="1" applyBorder="1" applyAlignment="1" applyProtection="1">
      <alignment vertical="center"/>
      <protection locked="0"/>
    </xf>
    <xf numFmtId="49" fontId="5" fillId="26" borderId="29" xfId="0" applyNumberFormat="1" applyFont="1" applyFill="1" applyBorder="1" applyAlignment="1" applyProtection="1">
      <alignment vertical="center"/>
      <protection locked="0"/>
    </xf>
    <xf numFmtId="49" fontId="5" fillId="26" borderId="30" xfId="0" applyNumberFormat="1" applyFont="1" applyFill="1" applyBorder="1" applyAlignment="1" applyProtection="1">
      <alignment vertical="center"/>
      <protection locked="0"/>
    </xf>
    <xf numFmtId="0" fontId="5" fillId="25" borderId="22" xfId="0" applyNumberFormat="1" applyFont="1" applyFill="1" applyBorder="1" applyAlignment="1" applyProtection="1">
      <alignment horizontal="distributed" vertical="center"/>
    </xf>
    <xf numFmtId="49" fontId="5" fillId="0" borderId="28" xfId="0" applyNumberFormat="1" applyFont="1" applyFill="1" applyBorder="1" applyAlignment="1" applyProtection="1">
      <alignment horizontal="center" vertical="center" wrapText="1" shrinkToFit="1"/>
    </xf>
    <xf numFmtId="49" fontId="5" fillId="0" borderId="29" xfId="0" applyNumberFormat="1" applyFont="1" applyFill="1" applyBorder="1" applyAlignment="1" applyProtection="1">
      <alignment horizontal="center" vertical="center" wrapText="1" shrinkToFit="1"/>
    </xf>
    <xf numFmtId="49" fontId="5" fillId="0" borderId="30" xfId="0" applyNumberFormat="1" applyFont="1" applyFill="1" applyBorder="1" applyAlignment="1" applyProtection="1">
      <alignment horizontal="center" vertical="center" wrapText="1" shrinkToFit="1"/>
    </xf>
    <xf numFmtId="49" fontId="5" fillId="24" borderId="28" xfId="0" applyNumberFormat="1" applyFont="1" applyFill="1" applyBorder="1" applyAlignment="1" applyProtection="1">
      <alignment horizontal="center" vertical="center"/>
      <protection locked="0"/>
    </xf>
    <xf numFmtId="49" fontId="5" fillId="24" borderId="29" xfId="0" applyNumberFormat="1" applyFont="1" applyFill="1" applyBorder="1" applyAlignment="1" applyProtection="1">
      <alignment horizontal="center" vertical="center"/>
      <protection locked="0"/>
    </xf>
    <xf numFmtId="49" fontId="5" fillId="24" borderId="30"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26" borderId="28" xfId="0" applyNumberFormat="1" applyFont="1" applyFill="1" applyBorder="1" applyAlignment="1" applyProtection="1">
      <alignment horizontal="left" vertical="center"/>
      <protection locked="0"/>
    </xf>
    <xf numFmtId="49" fontId="5" fillId="26" borderId="29" xfId="0" applyNumberFormat="1" applyFont="1" applyFill="1" applyBorder="1" applyAlignment="1" applyProtection="1">
      <alignment horizontal="left" vertical="center"/>
      <protection locked="0"/>
    </xf>
    <xf numFmtId="49" fontId="5" fillId="26" borderId="30" xfId="0" applyNumberFormat="1" applyFont="1" applyFill="1" applyBorder="1" applyAlignment="1" applyProtection="1">
      <alignment horizontal="left" vertical="center"/>
      <protection locked="0"/>
    </xf>
    <xf numFmtId="0" fontId="5" fillId="25" borderId="11" xfId="0" applyNumberFormat="1" applyFont="1" applyFill="1" applyBorder="1" applyAlignment="1" applyProtection="1">
      <alignment horizontal="distributed" vertical="center"/>
    </xf>
    <xf numFmtId="0" fontId="5" fillId="25" borderId="10" xfId="0" applyNumberFormat="1" applyFont="1" applyFill="1" applyBorder="1" applyAlignment="1" applyProtection="1">
      <alignment horizontal="distributed" vertical="center"/>
    </xf>
    <xf numFmtId="0" fontId="5" fillId="25" borderId="18" xfId="0" applyNumberFormat="1" applyFont="1" applyFill="1" applyBorder="1" applyAlignment="1" applyProtection="1">
      <alignment horizontal="distributed" vertical="center"/>
    </xf>
    <xf numFmtId="0" fontId="5" fillId="25" borderId="15" xfId="0" applyNumberFormat="1" applyFont="1" applyFill="1" applyBorder="1" applyAlignment="1" applyProtection="1">
      <alignment horizontal="distributed" vertical="center"/>
    </xf>
    <xf numFmtId="0" fontId="5" fillId="25" borderId="16" xfId="0" applyNumberFormat="1" applyFont="1" applyFill="1" applyBorder="1" applyAlignment="1" applyProtection="1">
      <alignment horizontal="distributed" vertical="center"/>
    </xf>
    <xf numFmtId="0" fontId="5" fillId="25" borderId="17" xfId="0" applyNumberFormat="1" applyFont="1" applyFill="1" applyBorder="1" applyAlignment="1" applyProtection="1">
      <alignment horizontal="distributed" vertical="center"/>
    </xf>
    <xf numFmtId="49" fontId="5" fillId="26" borderId="10" xfId="0" applyNumberFormat="1" applyFont="1" applyFill="1" applyBorder="1" applyAlignment="1" applyProtection="1">
      <alignment vertical="center"/>
      <protection locked="0"/>
    </xf>
    <xf numFmtId="49" fontId="5" fillId="26" borderId="15" xfId="0" applyNumberFormat="1" applyFont="1" applyFill="1" applyBorder="1" applyAlignment="1" applyProtection="1">
      <alignment vertical="center"/>
      <protection locked="0"/>
    </xf>
    <xf numFmtId="49" fontId="5" fillId="26" borderId="16" xfId="0" applyNumberFormat="1" applyFont="1" applyFill="1" applyBorder="1" applyAlignment="1" applyProtection="1">
      <alignment vertical="center"/>
      <protection locked="0"/>
    </xf>
    <xf numFmtId="49" fontId="5" fillId="26" borderId="17" xfId="0" applyNumberFormat="1" applyFont="1" applyFill="1" applyBorder="1" applyAlignment="1" applyProtection="1">
      <alignment vertical="center"/>
      <protection locked="0"/>
    </xf>
    <xf numFmtId="0" fontId="5" fillId="0" borderId="24" xfId="0" applyNumberFormat="1" applyFont="1" applyFill="1" applyBorder="1" applyAlignment="1" applyProtection="1">
      <alignment vertical="center"/>
      <protection locked="0"/>
    </xf>
    <xf numFmtId="0" fontId="5" fillId="0" borderId="20" xfId="0" applyNumberFormat="1" applyFont="1" applyFill="1" applyBorder="1" applyAlignment="1" applyProtection="1">
      <alignment vertical="center"/>
      <protection locked="0"/>
    </xf>
    <xf numFmtId="0" fontId="5" fillId="0" borderId="32" xfId="0" applyNumberFormat="1" applyFont="1" applyFill="1" applyBorder="1" applyAlignment="1" applyProtection="1">
      <alignment vertical="center"/>
      <protection locked="0"/>
    </xf>
    <xf numFmtId="49" fontId="5" fillId="26" borderId="24" xfId="0" applyNumberFormat="1" applyFont="1" applyFill="1" applyBorder="1" applyAlignment="1" applyProtection="1">
      <alignment vertical="center"/>
      <protection locked="0"/>
    </xf>
    <xf numFmtId="0" fontId="5" fillId="0" borderId="28" xfId="0" applyNumberFormat="1" applyFont="1" applyFill="1" applyBorder="1" applyAlignment="1" applyProtection="1">
      <alignment vertical="center"/>
      <protection locked="0"/>
    </xf>
    <xf numFmtId="0" fontId="5" fillId="0" borderId="29" xfId="0" applyNumberFormat="1" applyFont="1" applyFill="1" applyBorder="1" applyAlignment="1" applyProtection="1">
      <alignment vertical="center"/>
      <protection locked="0"/>
    </xf>
    <xf numFmtId="0" fontId="5" fillId="0" borderId="30" xfId="0" applyNumberFormat="1" applyFont="1" applyFill="1" applyBorder="1" applyAlignment="1" applyProtection="1">
      <alignment vertical="center"/>
      <protection locked="0"/>
    </xf>
    <xf numFmtId="49" fontId="5" fillId="26" borderId="12" xfId="0" applyNumberFormat="1" applyFont="1" applyFill="1" applyBorder="1" applyAlignment="1" applyProtection="1">
      <alignment vertical="center"/>
      <protection locked="0"/>
    </xf>
    <xf numFmtId="49" fontId="5" fillId="26" borderId="13" xfId="0" applyNumberFormat="1" applyFont="1" applyFill="1" applyBorder="1" applyAlignment="1" applyProtection="1">
      <alignment vertical="center"/>
      <protection locked="0"/>
    </xf>
    <xf numFmtId="49" fontId="5" fillId="26" borderId="14" xfId="0" applyNumberFormat="1" applyFont="1" applyFill="1" applyBorder="1" applyAlignment="1" applyProtection="1">
      <alignment vertical="center"/>
      <protection locked="0"/>
    </xf>
    <xf numFmtId="0" fontId="44" fillId="31" borderId="12" xfId="48" applyFill="1" applyBorder="1" applyProtection="1">
      <alignment vertical="center"/>
      <protection locked="0"/>
    </xf>
    <xf numFmtId="0" fontId="0" fillId="31" borderId="13" xfId="0" applyFill="1" applyBorder="1" applyProtection="1">
      <alignment vertical="center"/>
      <protection locked="0"/>
    </xf>
    <xf numFmtId="0" fontId="0" fillId="31" borderId="14" xfId="0" applyFill="1" applyBorder="1" applyProtection="1">
      <alignment vertical="center"/>
      <protection locked="0"/>
    </xf>
    <xf numFmtId="0" fontId="5" fillId="0" borderId="15"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25" borderId="12" xfId="0" applyNumberFormat="1" applyFont="1" applyFill="1" applyBorder="1" applyAlignment="1" applyProtection="1">
      <alignment horizontal="center" vertical="center" shrinkToFit="1"/>
    </xf>
    <xf numFmtId="0" fontId="5" fillId="25" borderId="13" xfId="0" applyNumberFormat="1" applyFont="1" applyFill="1" applyBorder="1" applyAlignment="1" applyProtection="1">
      <alignment horizontal="center" vertical="center" shrinkToFit="1"/>
    </xf>
    <xf numFmtId="0" fontId="5" fillId="25" borderId="14" xfId="0" applyNumberFormat="1" applyFont="1" applyFill="1" applyBorder="1" applyAlignment="1" applyProtection="1">
      <alignment horizontal="center" vertical="center" shrinkToFit="1"/>
    </xf>
    <xf numFmtId="181" fontId="5" fillId="26" borderId="12" xfId="0" applyNumberFormat="1" applyFont="1" applyFill="1" applyBorder="1" applyAlignment="1" applyProtection="1">
      <alignment horizontal="center" vertical="center"/>
      <protection locked="0"/>
    </xf>
    <xf numFmtId="181" fontId="5" fillId="26" borderId="13" xfId="0" applyNumberFormat="1" applyFont="1" applyFill="1" applyBorder="1" applyAlignment="1" applyProtection="1">
      <alignment horizontal="center" vertical="center"/>
      <protection locked="0"/>
    </xf>
    <xf numFmtId="181" fontId="5" fillId="26" borderId="14" xfId="0" applyNumberFormat="1" applyFont="1" applyFill="1" applyBorder="1" applyAlignment="1" applyProtection="1">
      <alignment horizontal="center" vertical="center"/>
      <protection locked="0"/>
    </xf>
    <xf numFmtId="181" fontId="5" fillId="26" borderId="11" xfId="0" applyNumberFormat="1" applyFont="1" applyFill="1" applyBorder="1" applyAlignment="1" applyProtection="1">
      <alignment horizontal="center" vertical="center"/>
      <protection locked="0"/>
    </xf>
    <xf numFmtId="181" fontId="5" fillId="26" borderId="10" xfId="0" applyNumberFormat="1" applyFont="1" applyFill="1" applyBorder="1" applyAlignment="1" applyProtection="1">
      <alignment horizontal="center" vertical="center"/>
      <protection locked="0"/>
    </xf>
    <xf numFmtId="181" fontId="5" fillId="26" borderId="18" xfId="0" applyNumberFormat="1" applyFont="1" applyFill="1" applyBorder="1" applyAlignment="1" applyProtection="1">
      <alignment horizontal="center" vertical="center"/>
      <protection locked="0"/>
    </xf>
    <xf numFmtId="180" fontId="5" fillId="26" borderId="12" xfId="0" applyNumberFormat="1" applyFont="1" applyFill="1" applyBorder="1" applyAlignment="1" applyProtection="1">
      <alignment horizontal="center" vertical="center"/>
      <protection locked="0"/>
    </xf>
    <xf numFmtId="180" fontId="5" fillId="26" borderId="13" xfId="0" applyNumberFormat="1" applyFont="1" applyFill="1" applyBorder="1" applyAlignment="1" applyProtection="1">
      <alignment horizontal="center" vertical="center"/>
      <protection locked="0"/>
    </xf>
    <xf numFmtId="180" fontId="5" fillId="26" borderId="14" xfId="0" applyNumberFormat="1" applyFont="1" applyFill="1" applyBorder="1" applyAlignment="1" applyProtection="1">
      <alignment horizontal="center" vertical="center"/>
      <protection locked="0"/>
    </xf>
    <xf numFmtId="0" fontId="5" fillId="25" borderId="12" xfId="0" applyNumberFormat="1" applyFont="1" applyFill="1" applyBorder="1" applyAlignment="1" applyProtection="1">
      <alignment horizontal="center" vertical="center"/>
    </xf>
    <xf numFmtId="0" fontId="5" fillId="25" borderId="13" xfId="0" applyNumberFormat="1" applyFont="1" applyFill="1" applyBorder="1" applyAlignment="1" applyProtection="1">
      <alignment horizontal="center" vertical="center"/>
    </xf>
    <xf numFmtId="0" fontId="5" fillId="25" borderId="14"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protection locked="0"/>
    </xf>
    <xf numFmtId="179" fontId="5" fillId="26" borderId="13" xfId="0" applyNumberFormat="1" applyFont="1" applyFill="1" applyBorder="1" applyAlignment="1" applyProtection="1">
      <alignment horizontal="center" vertical="center"/>
      <protection locked="0"/>
    </xf>
    <xf numFmtId="179" fontId="5" fillId="26" borderId="14" xfId="0" applyNumberFormat="1" applyFont="1" applyFill="1" applyBorder="1" applyAlignment="1" applyProtection="1">
      <alignment horizontal="center" vertical="center"/>
      <protection locked="0"/>
    </xf>
    <xf numFmtId="178" fontId="5" fillId="26" borderId="12" xfId="0" applyNumberFormat="1" applyFont="1" applyFill="1" applyBorder="1" applyAlignment="1" applyProtection="1">
      <alignment horizontal="center" vertical="center"/>
      <protection locked="0"/>
    </xf>
    <xf numFmtId="178" fontId="5" fillId="26" borderId="13" xfId="0" applyNumberFormat="1" applyFont="1" applyFill="1" applyBorder="1" applyAlignment="1" applyProtection="1">
      <alignment horizontal="center" vertical="center"/>
      <protection locked="0"/>
    </xf>
    <xf numFmtId="178" fontId="5" fillId="26" borderId="14" xfId="0" applyNumberFormat="1" applyFont="1" applyFill="1" applyBorder="1" applyAlignment="1" applyProtection="1">
      <alignment horizontal="center" vertical="center"/>
      <protection locked="0"/>
    </xf>
    <xf numFmtId="0" fontId="0" fillId="31" borderId="12" xfId="0" applyFill="1" applyBorder="1" applyProtection="1">
      <alignment vertical="center"/>
      <protection locked="0"/>
    </xf>
    <xf numFmtId="49" fontId="5" fillId="26" borderId="13" xfId="0" applyNumberFormat="1" applyFont="1" applyFill="1" applyBorder="1" applyAlignment="1" applyProtection="1">
      <alignment horizontal="center" vertical="center"/>
      <protection locked="0"/>
    </xf>
    <xf numFmtId="176" fontId="5" fillId="26" borderId="12" xfId="0" applyNumberFormat="1" applyFont="1" applyFill="1" applyBorder="1" applyAlignment="1" applyProtection="1">
      <alignment vertical="center"/>
      <protection locked="0"/>
    </xf>
    <xf numFmtId="176" fontId="5" fillId="26" borderId="13" xfId="0" applyNumberFormat="1" applyFont="1" applyFill="1" applyBorder="1" applyAlignment="1" applyProtection="1">
      <alignment vertical="center"/>
      <protection locked="0"/>
    </xf>
    <xf numFmtId="176" fontId="5" fillId="26" borderId="14" xfId="0" applyNumberFormat="1" applyFont="1" applyFill="1" applyBorder="1" applyAlignment="1" applyProtection="1">
      <alignment vertical="center"/>
      <protection locked="0"/>
    </xf>
    <xf numFmtId="0" fontId="5" fillId="0" borderId="11"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27" xfId="0" applyFont="1" applyBorder="1" applyAlignment="1" applyProtection="1">
      <alignment horizontal="center" vertical="center" textRotation="255"/>
    </xf>
    <xf numFmtId="0" fontId="5" fillId="0" borderId="1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178" fontId="5" fillId="0" borderId="12" xfId="0" applyNumberFormat="1" applyFont="1" applyBorder="1" applyAlignment="1" applyProtection="1">
      <alignment horizontal="center" vertical="center"/>
    </xf>
    <xf numFmtId="178" fontId="5" fillId="0" borderId="13" xfId="0" applyNumberFormat="1" applyFont="1" applyBorder="1" applyAlignment="1" applyProtection="1">
      <alignment horizontal="center" vertical="center"/>
    </xf>
    <xf numFmtId="178" fontId="5" fillId="0" borderId="14" xfId="0" applyNumberFormat="1"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5" xfId="0" applyNumberFormat="1" applyFont="1" applyBorder="1" applyAlignment="1" applyProtection="1">
      <alignment horizontal="center" vertical="center" textRotation="255" shrinkToFit="1"/>
    </xf>
    <xf numFmtId="0" fontId="5" fillId="0" borderId="26" xfId="0" applyNumberFormat="1" applyFont="1" applyBorder="1" applyAlignment="1" applyProtection="1">
      <alignment horizontal="center" vertical="center" textRotation="255" shrinkToFit="1"/>
    </xf>
    <xf numFmtId="0" fontId="5" fillId="0" borderId="27" xfId="0" applyNumberFormat="1" applyFont="1" applyBorder="1" applyAlignment="1" applyProtection="1">
      <alignment horizontal="center" vertical="center" textRotation="255" shrinkToFit="1"/>
    </xf>
    <xf numFmtId="180" fontId="5" fillId="26" borderId="0" xfId="0" quotePrefix="1" applyNumberFormat="1" applyFont="1" applyFill="1" applyBorder="1" applyAlignment="1" applyProtection="1">
      <alignment horizontal="right" vertical="center"/>
    </xf>
    <xf numFmtId="180" fontId="5" fillId="26" borderId="0" xfId="0" applyNumberFormat="1" applyFont="1" applyFill="1" applyBorder="1" applyAlignment="1" applyProtection="1">
      <alignment horizontal="right" vertical="center"/>
    </xf>
    <xf numFmtId="0" fontId="5" fillId="30" borderId="12" xfId="0" applyNumberFormat="1" applyFont="1" applyFill="1" applyBorder="1" applyAlignment="1" applyProtection="1">
      <alignment vertical="center"/>
    </xf>
    <xf numFmtId="0" fontId="5" fillId="30" borderId="13" xfId="0" applyNumberFormat="1" applyFont="1" applyFill="1" applyBorder="1" applyAlignment="1" applyProtection="1">
      <alignment vertical="center"/>
    </xf>
    <xf numFmtId="0" fontId="5" fillId="30" borderId="14" xfId="0" applyNumberFormat="1" applyFont="1" applyFill="1" applyBorder="1" applyAlignment="1" applyProtection="1">
      <alignment vertical="center"/>
    </xf>
    <xf numFmtId="0" fontId="5" fillId="24" borderId="12" xfId="0" applyNumberFormat="1" applyFont="1" applyFill="1" applyBorder="1" applyAlignment="1" applyProtection="1">
      <alignment vertical="center"/>
    </xf>
    <xf numFmtId="0" fontId="5" fillId="24" borderId="13" xfId="0" applyNumberFormat="1" applyFont="1" applyFill="1" applyBorder="1" applyAlignment="1" applyProtection="1">
      <alignment vertical="center"/>
    </xf>
    <xf numFmtId="0" fontId="5" fillId="24" borderId="14" xfId="0" applyNumberFormat="1" applyFont="1" applyFill="1" applyBorder="1" applyAlignment="1" applyProtection="1">
      <alignment vertical="center"/>
    </xf>
    <xf numFmtId="49" fontId="5" fillId="26" borderId="20" xfId="0" applyNumberFormat="1" applyFont="1" applyFill="1" applyBorder="1" applyAlignment="1" applyProtection="1">
      <alignment horizontal="left" vertical="center"/>
    </xf>
    <xf numFmtId="49" fontId="5" fillId="26" borderId="32" xfId="0" applyNumberFormat="1" applyFont="1" applyFill="1" applyBorder="1" applyAlignment="1" applyProtection="1">
      <alignment horizontal="left" vertical="center"/>
    </xf>
    <xf numFmtId="49" fontId="5" fillId="26" borderId="20" xfId="0" applyNumberFormat="1" applyFont="1" applyFill="1" applyBorder="1" applyAlignment="1" applyProtection="1">
      <alignment vertical="center"/>
    </xf>
    <xf numFmtId="49" fontId="5" fillId="26" borderId="32" xfId="0" applyNumberFormat="1" applyFont="1" applyFill="1" applyBorder="1" applyAlignment="1" applyProtection="1">
      <alignment vertical="center"/>
    </xf>
    <xf numFmtId="49" fontId="5" fillId="26" borderId="28" xfId="0" applyNumberFormat="1" applyFont="1" applyFill="1" applyBorder="1" applyAlignment="1" applyProtection="1">
      <alignment vertical="center"/>
    </xf>
    <xf numFmtId="49" fontId="5" fillId="26" borderId="29" xfId="0" applyNumberFormat="1" applyFont="1" applyFill="1" applyBorder="1" applyAlignment="1" applyProtection="1">
      <alignment vertical="center"/>
    </xf>
    <xf numFmtId="49" fontId="5" fillId="26" borderId="30" xfId="0" applyNumberFormat="1" applyFont="1" applyFill="1" applyBorder="1" applyAlignment="1" applyProtection="1">
      <alignment vertical="center"/>
    </xf>
    <xf numFmtId="49" fontId="5" fillId="24" borderId="28" xfId="0" applyNumberFormat="1" applyFont="1" applyFill="1" applyBorder="1" applyAlignment="1" applyProtection="1">
      <alignment horizontal="center" vertical="center"/>
    </xf>
    <xf numFmtId="49" fontId="5" fillId="24" borderId="29" xfId="0" applyNumberFormat="1" applyFont="1" applyFill="1" applyBorder="1" applyAlignment="1" applyProtection="1">
      <alignment horizontal="center" vertical="center"/>
    </xf>
    <xf numFmtId="49" fontId="5" fillId="24" borderId="30" xfId="0" applyNumberFormat="1" applyFont="1" applyFill="1" applyBorder="1" applyAlignment="1" applyProtection="1">
      <alignment horizontal="center" vertical="center"/>
    </xf>
    <xf numFmtId="49" fontId="5" fillId="26" borderId="28" xfId="0" applyNumberFormat="1" applyFont="1" applyFill="1" applyBorder="1" applyAlignment="1" applyProtection="1">
      <alignment horizontal="left" vertical="center"/>
    </xf>
    <xf numFmtId="49" fontId="5" fillId="26" borderId="29" xfId="0" applyNumberFormat="1" applyFont="1" applyFill="1" applyBorder="1" applyAlignment="1" applyProtection="1">
      <alignment horizontal="left" vertical="center"/>
    </xf>
    <xf numFmtId="49" fontId="5" fillId="26" borderId="30" xfId="0" applyNumberFormat="1" applyFont="1" applyFill="1" applyBorder="1" applyAlignment="1" applyProtection="1">
      <alignment horizontal="left" vertical="center"/>
    </xf>
    <xf numFmtId="49" fontId="5" fillId="26" borderId="10" xfId="0" applyNumberFormat="1" applyFont="1" applyFill="1" applyBorder="1" applyAlignment="1" applyProtection="1">
      <alignment vertical="center"/>
    </xf>
    <xf numFmtId="49" fontId="5" fillId="26" borderId="15" xfId="0" applyNumberFormat="1" applyFont="1" applyFill="1" applyBorder="1" applyAlignment="1" applyProtection="1">
      <alignment vertical="center"/>
    </xf>
    <xf numFmtId="49" fontId="5" fillId="26" borderId="16" xfId="0" applyNumberFormat="1" applyFont="1" applyFill="1" applyBorder="1" applyAlignment="1" applyProtection="1">
      <alignment vertical="center"/>
    </xf>
    <xf numFmtId="49" fontId="5" fillId="26" borderId="17" xfId="0" applyNumberFormat="1" applyFont="1" applyFill="1" applyBorder="1" applyAlignment="1" applyProtection="1">
      <alignment vertical="center"/>
    </xf>
    <xf numFmtId="49" fontId="5" fillId="0" borderId="28"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49" fontId="5" fillId="0" borderId="30" xfId="0" applyNumberFormat="1" applyFont="1" applyFill="1" applyBorder="1" applyAlignment="1" applyProtection="1">
      <alignment vertical="center"/>
    </xf>
    <xf numFmtId="49" fontId="5" fillId="26" borderId="12" xfId="0" applyNumberFormat="1" applyFont="1" applyFill="1" applyBorder="1" applyAlignment="1" applyProtection="1">
      <alignment vertical="center"/>
    </xf>
    <xf numFmtId="49" fontId="5" fillId="26" borderId="13" xfId="0" applyNumberFormat="1" applyFont="1" applyFill="1" applyBorder="1" applyAlignment="1" applyProtection="1">
      <alignment vertical="center"/>
    </xf>
    <xf numFmtId="49" fontId="5" fillId="26" borderId="14" xfId="0" applyNumberFormat="1" applyFont="1" applyFill="1" applyBorder="1" applyAlignment="1" applyProtection="1">
      <alignment vertical="center"/>
    </xf>
    <xf numFmtId="0" fontId="5" fillId="26" borderId="12" xfId="0" applyFont="1" applyFill="1" applyBorder="1">
      <alignment vertical="center"/>
    </xf>
    <xf numFmtId="0" fontId="5" fillId="26" borderId="13" xfId="0" applyFont="1" applyFill="1" applyBorder="1">
      <alignment vertical="center"/>
    </xf>
    <xf numFmtId="0" fontId="5" fillId="26" borderId="14" xfId="0" applyFont="1" applyFill="1" applyBorder="1">
      <alignment vertical="center"/>
    </xf>
    <xf numFmtId="181" fontId="5" fillId="26" borderId="12" xfId="0" applyNumberFormat="1" applyFont="1" applyFill="1" applyBorder="1" applyAlignment="1" applyProtection="1">
      <alignment horizontal="center" vertical="center"/>
    </xf>
    <xf numFmtId="181" fontId="5" fillId="26" borderId="13" xfId="0" applyNumberFormat="1" applyFont="1" applyFill="1" applyBorder="1" applyAlignment="1" applyProtection="1">
      <alignment horizontal="center" vertical="center"/>
    </xf>
    <xf numFmtId="181" fontId="5" fillId="26" borderId="14" xfId="0" applyNumberFormat="1" applyFont="1" applyFill="1" applyBorder="1" applyAlignment="1" applyProtection="1">
      <alignment horizontal="center" vertical="center"/>
    </xf>
    <xf numFmtId="181" fontId="5" fillId="26" borderId="11" xfId="0" applyNumberFormat="1" applyFont="1" applyFill="1" applyBorder="1" applyAlignment="1" applyProtection="1">
      <alignment horizontal="center" vertical="center"/>
    </xf>
    <xf numFmtId="181" fontId="5" fillId="26" borderId="10" xfId="0" applyNumberFormat="1" applyFont="1" applyFill="1" applyBorder="1" applyAlignment="1" applyProtection="1">
      <alignment horizontal="center" vertical="center"/>
    </xf>
    <xf numFmtId="181" fontId="5" fillId="26" borderId="18" xfId="0" applyNumberFormat="1" applyFont="1" applyFill="1" applyBorder="1" applyAlignment="1" applyProtection="1">
      <alignment horizontal="center" vertical="center"/>
    </xf>
    <xf numFmtId="180" fontId="5" fillId="26" borderId="12" xfId="0" applyNumberFormat="1" applyFont="1" applyFill="1" applyBorder="1" applyAlignment="1" applyProtection="1">
      <alignment horizontal="center" vertical="center"/>
    </xf>
    <xf numFmtId="180" fontId="5" fillId="26" borderId="13" xfId="0" applyNumberFormat="1" applyFont="1" applyFill="1" applyBorder="1" applyAlignment="1" applyProtection="1">
      <alignment horizontal="center" vertical="center"/>
    </xf>
    <xf numFmtId="180" fontId="5" fillId="26" borderId="14"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xf>
    <xf numFmtId="179" fontId="5" fillId="26" borderId="13" xfId="0" applyNumberFormat="1" applyFont="1" applyFill="1" applyBorder="1" applyAlignment="1" applyProtection="1">
      <alignment horizontal="center" vertical="center"/>
    </xf>
    <xf numFmtId="179" fontId="5" fillId="26" borderId="14" xfId="0" applyNumberFormat="1" applyFont="1" applyFill="1" applyBorder="1" applyAlignment="1" applyProtection="1">
      <alignment horizontal="center" vertical="center"/>
    </xf>
    <xf numFmtId="178" fontId="5" fillId="26" borderId="12" xfId="0" applyNumberFormat="1" applyFont="1" applyFill="1" applyBorder="1" applyAlignment="1" applyProtection="1">
      <alignment horizontal="center" vertical="center"/>
    </xf>
    <xf numFmtId="178" fontId="5" fillId="26" borderId="13" xfId="0" applyNumberFormat="1" applyFont="1" applyFill="1" applyBorder="1" applyAlignment="1" applyProtection="1">
      <alignment horizontal="center" vertical="center"/>
    </xf>
    <xf numFmtId="178" fontId="5" fillId="26" borderId="14" xfId="0" applyNumberFormat="1" applyFont="1" applyFill="1" applyBorder="1" applyAlignment="1" applyProtection="1">
      <alignment horizontal="center" vertical="center"/>
    </xf>
    <xf numFmtId="49" fontId="5" fillId="26" borderId="13" xfId="0" applyNumberFormat="1" applyFont="1" applyFill="1" applyBorder="1" applyAlignment="1" applyProtection="1">
      <alignment horizontal="center" vertical="center"/>
    </xf>
    <xf numFmtId="176" fontId="5" fillId="26" borderId="12" xfId="0" applyNumberFormat="1" applyFont="1" applyFill="1" applyBorder="1" applyAlignment="1" applyProtection="1">
      <alignment horizontal="right" vertical="center"/>
    </xf>
    <xf numFmtId="176" fontId="5" fillId="26" borderId="13" xfId="0" applyNumberFormat="1" applyFont="1" applyFill="1" applyBorder="1" applyAlignment="1" applyProtection="1">
      <alignment horizontal="right" vertical="center"/>
    </xf>
    <xf numFmtId="176" fontId="5" fillId="26" borderId="14" xfId="0" applyNumberFormat="1" applyFont="1" applyFill="1" applyBorder="1" applyAlignment="1" applyProtection="1">
      <alignment horizontal="right" vertical="center"/>
    </xf>
    <xf numFmtId="181" fontId="5" fillId="26" borderId="12" xfId="0" applyNumberFormat="1" applyFont="1" applyFill="1" applyBorder="1" applyAlignment="1" applyProtection="1">
      <alignment horizontal="right" vertical="center"/>
    </xf>
    <xf numFmtId="181" fontId="5" fillId="26" borderId="13" xfId="0" applyNumberFormat="1" applyFont="1" applyFill="1" applyBorder="1" applyAlignment="1" applyProtection="1">
      <alignment horizontal="right" vertical="center"/>
    </xf>
    <xf numFmtId="181" fontId="5" fillId="26" borderId="14" xfId="0" applyNumberFormat="1" applyFont="1" applyFill="1" applyBorder="1" applyAlignment="1" applyProtection="1">
      <alignment horizontal="right" vertical="center"/>
    </xf>
    <xf numFmtId="0" fontId="41" fillId="25" borderId="21" xfId="46" applyFont="1" applyFill="1" applyBorder="1" applyAlignment="1">
      <alignment horizontal="center" vertical="center"/>
    </xf>
    <xf numFmtId="0" fontId="41" fillId="25" borderId="12" xfId="46" applyFont="1" applyFill="1" applyBorder="1" applyAlignment="1">
      <alignment horizontal="center" vertical="center"/>
    </xf>
    <xf numFmtId="0" fontId="41" fillId="25" borderId="13" xfId="46" applyFont="1" applyFill="1" applyBorder="1" applyAlignment="1">
      <alignment horizontal="center" vertical="center"/>
    </xf>
    <xf numFmtId="0" fontId="43" fillId="25" borderId="25" xfId="46" applyFont="1" applyFill="1" applyBorder="1" applyAlignment="1">
      <alignment horizontal="center" vertical="center" wrapText="1"/>
    </xf>
    <xf numFmtId="0" fontId="43" fillId="25" borderId="27" xfId="46" applyFont="1" applyFill="1" applyBorder="1" applyAlignment="1">
      <alignment horizontal="center" vertical="center" wrapText="1"/>
    </xf>
    <xf numFmtId="182" fontId="41" fillId="26" borderId="25" xfId="46" applyNumberFormat="1" applyFont="1" applyFill="1" applyBorder="1" applyAlignment="1">
      <alignment horizontal="center" vertical="center"/>
    </xf>
    <xf numFmtId="182" fontId="41" fillId="26" borderId="26" xfId="46" applyNumberFormat="1" applyFont="1" applyFill="1" applyBorder="1" applyAlignment="1">
      <alignment horizontal="center" vertical="center"/>
    </xf>
    <xf numFmtId="182" fontId="41" fillId="26" borderId="27" xfId="46" applyNumberFormat="1" applyFont="1" applyFill="1" applyBorder="1" applyAlignment="1">
      <alignment horizontal="center" vertical="center"/>
    </xf>
    <xf numFmtId="0" fontId="42" fillId="30" borderId="12" xfId="46" applyFont="1" applyFill="1" applyBorder="1" applyAlignment="1">
      <alignment horizontal="left" vertical="center" wrapText="1"/>
    </xf>
    <xf numFmtId="0" fontId="42" fillId="30" borderId="13" xfId="46" applyFont="1" applyFill="1" applyBorder="1" applyAlignment="1">
      <alignment horizontal="left" vertical="center" wrapText="1"/>
    </xf>
    <xf numFmtId="0" fontId="42" fillId="30" borderId="14" xfId="46" applyFont="1" applyFill="1" applyBorder="1" applyAlignment="1">
      <alignment horizontal="left" vertical="center" wrapText="1"/>
    </xf>
    <xf numFmtId="0" fontId="41" fillId="25" borderId="25" xfId="46" applyFont="1" applyFill="1" applyBorder="1" applyAlignment="1">
      <alignment horizontal="center" vertical="center"/>
    </xf>
    <xf numFmtId="0" fontId="41" fillId="25" borderId="26" xfId="46" applyFont="1" applyFill="1" applyBorder="1" applyAlignment="1">
      <alignment horizontal="center" vertical="center"/>
    </xf>
    <xf numFmtId="0" fontId="41" fillId="25" borderId="27" xfId="46" applyFont="1" applyFill="1" applyBorder="1" applyAlignment="1">
      <alignment horizontal="center" vertical="center"/>
    </xf>
    <xf numFmtId="0" fontId="41" fillId="26" borderId="25" xfId="46" applyFont="1" applyFill="1" applyBorder="1" applyAlignment="1">
      <alignment horizontal="left" vertical="center" wrapText="1"/>
    </xf>
    <xf numFmtId="0" fontId="41" fillId="26" borderId="26" xfId="46" applyFont="1" applyFill="1" applyBorder="1" applyAlignment="1">
      <alignment horizontal="left" vertical="center" wrapText="1"/>
    </xf>
    <xf numFmtId="0" fontId="41" fillId="26" borderId="27" xfId="46" applyFont="1" applyFill="1" applyBorder="1" applyAlignment="1">
      <alignment horizontal="left" vertical="center" wrapText="1"/>
    </xf>
    <xf numFmtId="182" fontId="42" fillId="26" borderId="25" xfId="46" applyNumberFormat="1" applyFont="1" applyFill="1" applyBorder="1" applyAlignment="1">
      <alignment horizontal="center" vertical="center"/>
    </xf>
    <xf numFmtId="182" fontId="42" fillId="26" borderId="26" xfId="46" applyNumberFormat="1" applyFont="1" applyFill="1" applyBorder="1" applyAlignment="1">
      <alignment horizontal="center" vertical="center"/>
    </xf>
    <xf numFmtId="182" fontId="42" fillId="26" borderId="27" xfId="46" applyNumberFormat="1"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3" xr:uid="{00000000-0005-0000-0000-00002B000000}"/>
    <cellStyle name="標準 3 2" xfId="45" xr:uid="{00000000-0005-0000-0000-00002C000000}"/>
    <cellStyle name="標準 3 3" xfId="46" xr:uid="{00000000-0005-0000-0000-00002D000000}"/>
    <cellStyle name="標準 4" xfId="44" xr:uid="{00000000-0005-0000-0000-00002E000000}"/>
    <cellStyle name="標準 5" xfId="47" xr:uid="{00000000-0005-0000-0000-00002F000000}"/>
    <cellStyle name="良い" xfId="42"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5</xdr:col>
      <xdr:colOff>95250</xdr:colOff>
      <xdr:row>0</xdr:row>
      <xdr:rowOff>0</xdr:rowOff>
    </xdr:to>
    <xdr:grpSp>
      <xdr:nvGrpSpPr>
        <xdr:cNvPr id="8353" name="Group 1">
          <a:extLst>
            <a:ext uri="{FF2B5EF4-FFF2-40B4-BE49-F238E27FC236}">
              <a16:creationId xmlns:a16="http://schemas.microsoft.com/office/drawing/2014/main" id="{00000000-0008-0000-0000-0000A1200000}"/>
            </a:ext>
          </a:extLst>
        </xdr:cNvPr>
        <xdr:cNvGrpSpPr>
          <a:grpSpLocks/>
        </xdr:cNvGrpSpPr>
      </xdr:nvGrpSpPr>
      <xdr:grpSpPr bwMode="auto">
        <a:xfrm>
          <a:off x="66675" y="0"/>
          <a:ext cx="1514475" cy="0"/>
          <a:chOff x="233" y="383"/>
          <a:chExt cx="176" cy="36"/>
        </a:xfrm>
      </xdr:grpSpPr>
      <xdr:sp macro="" textlink="">
        <xdr:nvSpPr>
          <xdr:cNvPr id="8371" name="AutoShape 2">
            <a:extLst>
              <a:ext uri="{FF2B5EF4-FFF2-40B4-BE49-F238E27FC236}">
                <a16:creationId xmlns:a16="http://schemas.microsoft.com/office/drawing/2014/main" id="{00000000-0008-0000-0000-0000B3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3528006317021" y="0"/>
            <a:ext cx="157" cy="0"/>
          </a:xfrm>
          <a:prstGeom prst="rect">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PｺﾞｼｯｸM"/>
                <a:ea typeface="HGPｺﾞｼｯｸM"/>
              </a:rPr>
              <a:t>かんたんマニュアル</a:t>
            </a:r>
            <a:endParaRPr lang="ja-JP" altLang="en-US"/>
          </a:p>
        </xdr:txBody>
      </xdr:sp>
    </xdr:grpSp>
    <xdr:clientData/>
  </xdr:twoCellAnchor>
  <xdr:twoCellAnchor>
    <xdr:from>
      <xdr:col>0</xdr:col>
      <xdr:colOff>95250</xdr:colOff>
      <xdr:row>0</xdr:row>
      <xdr:rowOff>0</xdr:rowOff>
    </xdr:from>
    <xdr:to>
      <xdr:col>3</xdr:col>
      <xdr:colOff>152400</xdr:colOff>
      <xdr:row>0</xdr:row>
      <xdr:rowOff>0</xdr:rowOff>
    </xdr:to>
    <xdr:grpSp>
      <xdr:nvGrpSpPr>
        <xdr:cNvPr id="8354" name="Group 4">
          <a:extLst>
            <a:ext uri="{FF2B5EF4-FFF2-40B4-BE49-F238E27FC236}">
              <a16:creationId xmlns:a16="http://schemas.microsoft.com/office/drawing/2014/main" id="{00000000-0008-0000-0000-0000A2200000}"/>
            </a:ext>
          </a:extLst>
        </xdr:cNvPr>
        <xdr:cNvGrpSpPr>
          <a:grpSpLocks/>
        </xdr:cNvGrpSpPr>
      </xdr:nvGrpSpPr>
      <xdr:grpSpPr bwMode="auto">
        <a:xfrm>
          <a:off x="95250" y="0"/>
          <a:ext cx="1143000" cy="0"/>
          <a:chOff x="10" y="77"/>
          <a:chExt cx="120" cy="31"/>
        </a:xfrm>
      </xdr:grpSpPr>
      <xdr:sp macro="" textlink="">
        <xdr:nvSpPr>
          <xdr:cNvPr id="8369" name="AutoShape 5">
            <a:extLst>
              <a:ext uri="{FF2B5EF4-FFF2-40B4-BE49-F238E27FC236}">
                <a16:creationId xmlns:a16="http://schemas.microsoft.com/office/drawing/2014/main" id="{00000000-0008-0000-0000-0000B1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1592127401435" y="0"/>
            <a:ext cx="105" cy="0"/>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1．書類の作り方</a:t>
            </a:r>
            <a:endParaRPr lang="ja-JP" altLang="en-US"/>
          </a:p>
        </xdr:txBody>
      </xdr:sp>
    </xdr:grpSp>
    <xdr:clientData/>
  </xdr:twoCellAnchor>
  <xdr:twoCellAnchor>
    <xdr:from>
      <xdr:col>0</xdr:col>
      <xdr:colOff>95250</xdr:colOff>
      <xdr:row>0</xdr:row>
      <xdr:rowOff>0</xdr:rowOff>
    </xdr:from>
    <xdr:to>
      <xdr:col>2</xdr:col>
      <xdr:colOff>104775</xdr:colOff>
      <xdr:row>0</xdr:row>
      <xdr:rowOff>0</xdr:rowOff>
    </xdr:to>
    <xdr:grpSp>
      <xdr:nvGrpSpPr>
        <xdr:cNvPr id="8355" name="Group 7">
          <a:extLst>
            <a:ext uri="{FF2B5EF4-FFF2-40B4-BE49-F238E27FC236}">
              <a16:creationId xmlns:a16="http://schemas.microsoft.com/office/drawing/2014/main" id="{00000000-0008-0000-0000-0000A3200000}"/>
            </a:ext>
          </a:extLst>
        </xdr:cNvPr>
        <xdr:cNvGrpSpPr>
          <a:grpSpLocks/>
        </xdr:cNvGrpSpPr>
      </xdr:nvGrpSpPr>
      <xdr:grpSpPr bwMode="auto">
        <a:xfrm>
          <a:off x="95250" y="0"/>
          <a:ext cx="895350" cy="0"/>
          <a:chOff x="213" y="338"/>
          <a:chExt cx="107" cy="31"/>
        </a:xfrm>
      </xdr:grpSpPr>
      <xdr:sp macro="" textlink="">
        <xdr:nvSpPr>
          <xdr:cNvPr id="8367" name="AutoShape 8">
            <a:extLst>
              <a:ext uri="{FF2B5EF4-FFF2-40B4-BE49-F238E27FC236}">
                <a16:creationId xmlns:a16="http://schemas.microsoft.com/office/drawing/2014/main" id="{00000000-0008-0000-0000-0000AF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1619626918586" y="0"/>
            <a:ext cx="97" cy="0"/>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２．注意点</a:t>
            </a:r>
            <a:endParaRPr lang="ja-JP" altLang="en-US"/>
          </a:p>
        </xdr:txBody>
      </xdr:sp>
    </xdr:grpSp>
    <xdr:clientData/>
  </xdr:twoCellAnchor>
  <xdr:twoCellAnchor>
    <xdr:from>
      <xdr:col>0</xdr:col>
      <xdr:colOff>66675</xdr:colOff>
      <xdr:row>0</xdr:row>
      <xdr:rowOff>66675</xdr:rowOff>
    </xdr:from>
    <xdr:to>
      <xdr:col>15</xdr:col>
      <xdr:colOff>0</xdr:colOff>
      <xdr:row>3</xdr:row>
      <xdr:rowOff>66675</xdr:rowOff>
    </xdr:to>
    <xdr:grpSp>
      <xdr:nvGrpSpPr>
        <xdr:cNvPr id="8356" name="Group 12">
          <a:extLst>
            <a:ext uri="{FF2B5EF4-FFF2-40B4-BE49-F238E27FC236}">
              <a16:creationId xmlns:a16="http://schemas.microsoft.com/office/drawing/2014/main" id="{00000000-0008-0000-0000-0000A4200000}"/>
            </a:ext>
          </a:extLst>
        </xdr:cNvPr>
        <xdr:cNvGrpSpPr>
          <a:grpSpLocks/>
        </xdr:cNvGrpSpPr>
      </xdr:nvGrpSpPr>
      <xdr:grpSpPr bwMode="auto">
        <a:xfrm>
          <a:off x="66675" y="66675"/>
          <a:ext cx="5848350" cy="514350"/>
          <a:chOff x="233" y="383"/>
          <a:chExt cx="176" cy="36"/>
        </a:xfrm>
      </xdr:grpSpPr>
      <xdr:sp macro="" textlink="">
        <xdr:nvSpPr>
          <xdr:cNvPr id="8365" name="AutoShape 13">
            <a:extLst>
              <a:ext uri="{FF2B5EF4-FFF2-40B4-BE49-F238E27FC236}">
                <a16:creationId xmlns:a16="http://schemas.microsoft.com/office/drawing/2014/main" id="{00000000-0008-0000-0000-0000AD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242" y="390"/>
            <a:ext cx="157" cy="24"/>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1" i="0" u="none" strike="noStrike" baseline="0">
                <a:solidFill>
                  <a:srgbClr val="FFFFFF"/>
                </a:solidFill>
                <a:latin typeface="ＭＳ ゴシック"/>
                <a:ea typeface="ＭＳ ゴシック"/>
              </a:rPr>
              <a:t>かんたんマニュアル</a:t>
            </a:r>
            <a:endParaRPr lang="ja-JP" altLang="en-US"/>
          </a:p>
        </xdr:txBody>
      </xdr:sp>
    </xdr:grpSp>
    <xdr:clientData/>
  </xdr:twoCellAnchor>
  <xdr:twoCellAnchor>
    <xdr:from>
      <xdr:col>0</xdr:col>
      <xdr:colOff>95250</xdr:colOff>
      <xdr:row>4</xdr:row>
      <xdr:rowOff>47625</xdr:rowOff>
    </xdr:from>
    <xdr:to>
      <xdr:col>7</xdr:col>
      <xdr:colOff>19050</xdr:colOff>
      <xdr:row>6</xdr:row>
      <xdr:rowOff>0</xdr:rowOff>
    </xdr:to>
    <xdr:grpSp>
      <xdr:nvGrpSpPr>
        <xdr:cNvPr id="8357" name="Group 15">
          <a:extLst>
            <a:ext uri="{FF2B5EF4-FFF2-40B4-BE49-F238E27FC236}">
              <a16:creationId xmlns:a16="http://schemas.microsoft.com/office/drawing/2014/main" id="{00000000-0008-0000-0000-0000A5200000}"/>
            </a:ext>
          </a:extLst>
        </xdr:cNvPr>
        <xdr:cNvGrpSpPr>
          <a:grpSpLocks/>
        </xdr:cNvGrpSpPr>
      </xdr:nvGrpSpPr>
      <xdr:grpSpPr bwMode="auto">
        <a:xfrm>
          <a:off x="95250" y="733425"/>
          <a:ext cx="1809750" cy="295275"/>
          <a:chOff x="10" y="77"/>
          <a:chExt cx="120" cy="31"/>
        </a:xfrm>
      </xdr:grpSpPr>
      <xdr:sp macro="" textlink="">
        <xdr:nvSpPr>
          <xdr:cNvPr id="8363" name="AutoShape 16">
            <a:extLst>
              <a:ext uri="{FF2B5EF4-FFF2-40B4-BE49-F238E27FC236}">
                <a16:creationId xmlns:a16="http://schemas.microsoft.com/office/drawing/2014/main" id="{00000000-0008-0000-0000-0000AB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15" y="83"/>
            <a:ext cx="105" cy="21"/>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1．書類の作り方</a:t>
            </a:r>
            <a:endParaRPr lang="ja-JP" altLang="en-US"/>
          </a:p>
        </xdr:txBody>
      </xdr:sp>
    </xdr:grpSp>
    <xdr:clientData/>
  </xdr:twoCellAnchor>
  <xdr:twoCellAnchor>
    <xdr:from>
      <xdr:col>0</xdr:col>
      <xdr:colOff>95250</xdr:colOff>
      <xdr:row>15</xdr:row>
      <xdr:rowOff>28575</xdr:rowOff>
    </xdr:from>
    <xdr:to>
      <xdr:col>6</xdr:col>
      <xdr:colOff>180975</xdr:colOff>
      <xdr:row>16</xdr:row>
      <xdr:rowOff>152400</xdr:rowOff>
    </xdr:to>
    <xdr:grpSp>
      <xdr:nvGrpSpPr>
        <xdr:cNvPr id="8358" name="Group 18">
          <a:extLst>
            <a:ext uri="{FF2B5EF4-FFF2-40B4-BE49-F238E27FC236}">
              <a16:creationId xmlns:a16="http://schemas.microsoft.com/office/drawing/2014/main" id="{00000000-0008-0000-0000-0000A6200000}"/>
            </a:ext>
          </a:extLst>
        </xdr:cNvPr>
        <xdr:cNvGrpSpPr>
          <a:grpSpLocks/>
        </xdr:cNvGrpSpPr>
      </xdr:nvGrpSpPr>
      <xdr:grpSpPr bwMode="auto">
        <a:xfrm>
          <a:off x="95250" y="2295525"/>
          <a:ext cx="1771650" cy="295275"/>
          <a:chOff x="213" y="338"/>
          <a:chExt cx="107" cy="31"/>
        </a:xfrm>
      </xdr:grpSpPr>
      <xdr:sp macro="" textlink="">
        <xdr:nvSpPr>
          <xdr:cNvPr id="8361" name="AutoShape 19">
            <a:extLst>
              <a:ext uri="{FF2B5EF4-FFF2-40B4-BE49-F238E27FC236}">
                <a16:creationId xmlns:a16="http://schemas.microsoft.com/office/drawing/2014/main" id="{00000000-0008-0000-0000-0000A9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219" y="344"/>
            <a:ext cx="95" cy="21"/>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２．注意点</a:t>
            </a:r>
            <a:endParaRPr lang="ja-JP" altLang="en-US"/>
          </a:p>
        </xdr:txBody>
      </xdr:sp>
    </xdr:grpSp>
    <xdr:clientData/>
  </xdr:twoCellAnchor>
  <xdr:twoCellAnchor editAs="oneCell">
    <xdr:from>
      <xdr:col>4</xdr:col>
      <xdr:colOff>9525</xdr:colOff>
      <xdr:row>25</xdr:row>
      <xdr:rowOff>19050</xdr:rowOff>
    </xdr:from>
    <xdr:to>
      <xdr:col>11</xdr:col>
      <xdr:colOff>533400</xdr:colOff>
      <xdr:row>31</xdr:row>
      <xdr:rowOff>57150</xdr:rowOff>
    </xdr:to>
    <xdr:pic>
      <xdr:nvPicPr>
        <xdr:cNvPr id="8359" name="Picture 21">
          <a:extLst>
            <a:ext uri="{FF2B5EF4-FFF2-40B4-BE49-F238E27FC236}">
              <a16:creationId xmlns:a16="http://schemas.microsoft.com/office/drawing/2014/main" id="{00000000-0008-0000-0000-0000A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000500"/>
          <a:ext cx="2409825" cy="1066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190500</xdr:colOff>
      <xdr:row>34</xdr:row>
      <xdr:rowOff>28575</xdr:rowOff>
    </xdr:from>
    <xdr:to>
      <xdr:col>13</xdr:col>
      <xdr:colOff>476250</xdr:colOff>
      <xdr:row>40</xdr:row>
      <xdr:rowOff>95250</xdr:rowOff>
    </xdr:to>
    <xdr:pic>
      <xdr:nvPicPr>
        <xdr:cNvPr id="8360" name="Picture 22">
          <a:extLst>
            <a:ext uri="{FF2B5EF4-FFF2-40B4-BE49-F238E27FC236}">
              <a16:creationId xmlns:a16="http://schemas.microsoft.com/office/drawing/2014/main" id="{00000000-0008-0000-0000-0000A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553075"/>
          <a:ext cx="3743325" cy="1095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xdr:row>
      <xdr:rowOff>304800</xdr:rowOff>
    </xdr:from>
    <xdr:to>
      <xdr:col>14</xdr:col>
      <xdr:colOff>9525</xdr:colOff>
      <xdr:row>8</xdr:row>
      <xdr:rowOff>57150</xdr:rowOff>
    </xdr:to>
    <xdr:sp macro="" textlink="">
      <xdr:nvSpPr>
        <xdr:cNvPr id="2" name="AutoShape 47">
          <a:extLst>
            <a:ext uri="{FF2B5EF4-FFF2-40B4-BE49-F238E27FC236}">
              <a16:creationId xmlns:a16="http://schemas.microsoft.com/office/drawing/2014/main" id="{00000000-0008-0000-0200-000002000000}"/>
            </a:ext>
          </a:extLst>
        </xdr:cNvPr>
        <xdr:cNvSpPr>
          <a:spLocks noChangeArrowheads="1"/>
        </xdr:cNvSpPr>
      </xdr:nvSpPr>
      <xdr:spPr bwMode="auto">
        <a:xfrm>
          <a:off x="523875" y="1066800"/>
          <a:ext cx="2238375" cy="704850"/>
        </a:xfrm>
        <a:prstGeom prst="wedgeRoundRectCallout">
          <a:avLst>
            <a:gd name="adj1" fmla="val 7023"/>
            <a:gd name="adj2" fmla="val 79731"/>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福井コンサルタント</a:t>
          </a: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後</a:t>
          </a:r>
          <a:r>
            <a:rPr lang="ja-JP" altLang="en-US" sz="900" b="0" i="0" u="none" strike="noStrike" baseline="0">
              <a:solidFill>
                <a:srgbClr val="000000"/>
              </a:solidFill>
              <a:latin typeface="ＭＳ ゴシック"/>
              <a:ea typeface="ＭＳ ゴシック"/>
            </a:rPr>
            <a:t> 株式会社”</a:t>
          </a:r>
        </a:p>
        <a:p>
          <a:pPr algn="l" rtl="0">
            <a:lnSpc>
              <a:spcPts val="1100"/>
            </a:lnSpc>
            <a:defRPr sz="1000"/>
          </a:pP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福井コンサルタントなら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前</a:t>
          </a:r>
          <a:r>
            <a:rPr lang="ja-JP" altLang="en-US" sz="900" b="0" i="0" u="none" strike="noStrike" baseline="0">
              <a:solidFill>
                <a:srgbClr val="000000"/>
              </a:solidFill>
              <a:latin typeface="ＭＳ ゴシック"/>
              <a:ea typeface="ＭＳ ゴシック"/>
            </a:rPr>
            <a:t> 株式会社”</a:t>
          </a:r>
          <a:endParaRPr lang="ja-JP" altLang="en-US"/>
        </a:p>
      </xdr:txBody>
    </xdr:sp>
    <xdr:clientData/>
  </xdr:twoCellAnchor>
  <xdr:twoCellAnchor>
    <xdr:from>
      <xdr:col>14</xdr:col>
      <xdr:colOff>161925</xdr:colOff>
      <xdr:row>4</xdr:row>
      <xdr:rowOff>371475</xdr:rowOff>
    </xdr:from>
    <xdr:to>
      <xdr:col>32</xdr:col>
      <xdr:colOff>180975</xdr:colOff>
      <xdr:row>8</xdr:row>
      <xdr:rowOff>104775</xdr:rowOff>
    </xdr:to>
    <xdr:sp macro="" textlink="">
      <xdr:nvSpPr>
        <xdr:cNvPr id="3" name="AutoShape 48">
          <a:extLst>
            <a:ext uri="{FF2B5EF4-FFF2-40B4-BE49-F238E27FC236}">
              <a16:creationId xmlns:a16="http://schemas.microsoft.com/office/drawing/2014/main" id="{00000000-0008-0000-0200-000003000000}"/>
            </a:ext>
          </a:extLst>
        </xdr:cNvPr>
        <xdr:cNvSpPr>
          <a:spLocks noChangeArrowheads="1"/>
        </xdr:cNvSpPr>
      </xdr:nvSpPr>
      <xdr:spPr bwMode="auto">
        <a:xfrm>
          <a:off x="2914650" y="1133475"/>
          <a:ext cx="3619500" cy="685800"/>
        </a:xfrm>
        <a:prstGeom prst="wedgeRoundRectCallout">
          <a:avLst>
            <a:gd name="adj1" fmla="val -33421"/>
            <a:gd name="adj2" fmla="val 87500"/>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左の「法人名」で、</a:t>
          </a:r>
          <a:r>
            <a:rPr lang="ja-JP" altLang="en-US" sz="900" b="0" i="0" u="none" strike="noStrike" baseline="0">
              <a:solidFill>
                <a:srgbClr val="0000FF"/>
              </a:solidFill>
              <a:latin typeface="ＭＳ ゴシック"/>
              <a:ea typeface="ＭＳ ゴシック"/>
            </a:rPr>
            <a:t>”個人・その他”以外を選択</a:t>
          </a:r>
          <a:r>
            <a:rPr lang="ja-JP" altLang="en-US" sz="900" b="0" i="0" u="none" strike="noStrike" baseline="0">
              <a:solidFill>
                <a:srgbClr val="000000"/>
              </a:solidFill>
              <a:latin typeface="ＭＳ ゴシック"/>
              <a:ea typeface="ＭＳ ゴシック"/>
            </a:rPr>
            <a:t>した場合は、</a:t>
          </a:r>
        </a:p>
        <a:p>
          <a:pPr algn="l" rtl="0">
            <a:lnSpc>
              <a:spcPts val="1100"/>
            </a:lnSpc>
            <a:defRPr sz="1000"/>
          </a:pPr>
          <a:r>
            <a:rPr lang="ja-JP" altLang="en-US" sz="900" b="0" i="0" u="none" strike="noStrike" baseline="0">
              <a:solidFill>
                <a:srgbClr val="000000"/>
              </a:solidFill>
              <a:latin typeface="ＭＳ ゴシック"/>
              <a:ea typeface="ＭＳ ゴシック"/>
            </a:rPr>
            <a:t>　福井コンサルタント株式会社 → 福井コンサルタント</a:t>
          </a:r>
        </a:p>
        <a:p>
          <a:pPr algn="l" rtl="0">
            <a:lnSpc>
              <a:spcPts val="1000"/>
            </a:lnSpc>
            <a:defRPr sz="1000"/>
          </a:pPr>
          <a:r>
            <a:rPr lang="ja-JP" altLang="en-US" sz="900" b="0" i="0" u="none" strike="noStrike" baseline="0">
              <a:solidFill>
                <a:srgbClr val="000000"/>
              </a:solidFill>
              <a:latin typeface="ＭＳ ゴシック"/>
              <a:ea typeface="ＭＳ ゴシック"/>
            </a:rPr>
            <a:t>のように</a:t>
          </a:r>
          <a:r>
            <a:rPr lang="ja-JP" altLang="en-US" sz="900" b="0" i="0" u="none" strike="noStrike" baseline="0">
              <a:solidFill>
                <a:srgbClr val="FF0000"/>
              </a:solidFill>
              <a:latin typeface="ＭＳ ゴシック"/>
              <a:ea typeface="ＭＳ ゴシック"/>
            </a:rPr>
            <a:t>法人名は記入しないでください</a:t>
          </a:r>
          <a:endParaRPr lang="ja-JP" altLang="en-US"/>
        </a:p>
      </xdr:txBody>
    </xdr:sp>
    <xdr:clientData/>
  </xdr:twoCellAnchor>
  <xdr:twoCellAnchor>
    <xdr:from>
      <xdr:col>20</xdr:col>
      <xdr:colOff>123826</xdr:colOff>
      <xdr:row>21</xdr:row>
      <xdr:rowOff>104774</xdr:rowOff>
    </xdr:from>
    <xdr:to>
      <xdr:col>26</xdr:col>
      <xdr:colOff>180975</xdr:colOff>
      <xdr:row>22</xdr:row>
      <xdr:rowOff>285749</xdr:rowOff>
    </xdr:to>
    <xdr:sp macro="" textlink="">
      <xdr:nvSpPr>
        <xdr:cNvPr id="4" name="AutoShape 48">
          <a:extLst>
            <a:ext uri="{FF2B5EF4-FFF2-40B4-BE49-F238E27FC236}">
              <a16:creationId xmlns:a16="http://schemas.microsoft.com/office/drawing/2014/main" id="{00000000-0008-0000-0200-000004000000}"/>
            </a:ext>
          </a:extLst>
        </xdr:cNvPr>
        <xdr:cNvSpPr>
          <a:spLocks noChangeArrowheads="1"/>
        </xdr:cNvSpPr>
      </xdr:nvSpPr>
      <xdr:spPr bwMode="auto">
        <a:xfrm>
          <a:off x="4076701" y="5057774"/>
          <a:ext cx="1257299" cy="371475"/>
        </a:xfrm>
        <a:prstGeom prst="wedgeRoundRectCallout">
          <a:avLst>
            <a:gd name="adj1" fmla="val -45292"/>
            <a:gd name="adj2" fmla="val -100256"/>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FF"/>
              </a:solidFill>
              <a:latin typeface="ＭＳ ゴシック"/>
              <a:ea typeface="ＭＳ ゴシック"/>
            </a:rPr>
            <a:t> 営業所名</a:t>
          </a:r>
          <a:r>
            <a:rPr lang="ja-JP" altLang="en-US" sz="900" b="0" i="0" u="none" strike="noStrike" baseline="0">
              <a:solidFill>
                <a:srgbClr val="000000"/>
              </a:solidFill>
              <a:latin typeface="ＭＳ ゴシック"/>
              <a:ea typeface="ＭＳ ゴシック"/>
            </a:rPr>
            <a:t>を入力</a:t>
          </a:r>
          <a:endParaRPr lang="ja-JP" altLang="en-US"/>
        </a:p>
      </xdr:txBody>
    </xdr:sp>
    <xdr:clientData/>
  </xdr:twoCellAnchor>
  <xdr:twoCellAnchor>
    <xdr:from>
      <xdr:col>10</xdr:col>
      <xdr:colOff>38100</xdr:colOff>
      <xdr:row>17</xdr:row>
      <xdr:rowOff>19050</xdr:rowOff>
    </xdr:from>
    <xdr:to>
      <xdr:col>17</xdr:col>
      <xdr:colOff>200024</xdr:colOff>
      <xdr:row>18</xdr:row>
      <xdr:rowOff>123824</xdr:rowOff>
    </xdr:to>
    <xdr:sp macro="" textlink="">
      <xdr:nvSpPr>
        <xdr:cNvPr id="5" name="AutoShape 48">
          <a:extLst>
            <a:ext uri="{FF2B5EF4-FFF2-40B4-BE49-F238E27FC236}">
              <a16:creationId xmlns:a16="http://schemas.microsoft.com/office/drawing/2014/main" id="{00000000-0008-0000-0200-000005000000}"/>
            </a:ext>
          </a:extLst>
        </xdr:cNvPr>
        <xdr:cNvSpPr>
          <a:spLocks noChangeArrowheads="1"/>
        </xdr:cNvSpPr>
      </xdr:nvSpPr>
      <xdr:spPr bwMode="auto">
        <a:xfrm>
          <a:off x="1990725" y="4019550"/>
          <a:ext cx="1562099" cy="295274"/>
        </a:xfrm>
        <a:prstGeom prst="wedgeRoundRectCallout">
          <a:avLst>
            <a:gd name="adj1" fmla="val -36712"/>
            <a:gd name="adj2" fmla="val 147137"/>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申請者（本社）を参照</a:t>
          </a:r>
          <a:endParaRPr lang="ja-JP" altLang="en-US"/>
        </a:p>
      </xdr:txBody>
    </xdr:sp>
    <xdr:clientData/>
  </xdr:twoCellAnchor>
  <xdr:twoCellAnchor>
    <xdr:from>
      <xdr:col>22</xdr:col>
      <xdr:colOff>38100</xdr:colOff>
      <xdr:row>1</xdr:row>
      <xdr:rowOff>9525</xdr:rowOff>
    </xdr:from>
    <xdr:to>
      <xdr:col>32</xdr:col>
      <xdr:colOff>114300</xdr:colOff>
      <xdr:row>3</xdr:row>
      <xdr:rowOff>123825</xdr:rowOff>
    </xdr:to>
    <xdr:sp macro="" textlink="">
      <xdr:nvSpPr>
        <xdr:cNvPr id="6" name="AutoShape 48">
          <a:extLst>
            <a:ext uri="{FF2B5EF4-FFF2-40B4-BE49-F238E27FC236}">
              <a16:creationId xmlns:a16="http://schemas.microsoft.com/office/drawing/2014/main" id="{00000000-0008-0000-0200-000006000000}"/>
            </a:ext>
          </a:extLst>
        </xdr:cNvPr>
        <xdr:cNvSpPr>
          <a:spLocks noChangeArrowheads="1"/>
        </xdr:cNvSpPr>
      </xdr:nvSpPr>
      <xdr:spPr bwMode="auto">
        <a:xfrm>
          <a:off x="4391025" y="200025"/>
          <a:ext cx="2076450" cy="495300"/>
        </a:xfrm>
        <a:prstGeom prst="wedgeRoundRectCallout">
          <a:avLst>
            <a:gd name="adj1" fmla="val -39181"/>
            <a:gd name="adj2" fmla="val 90127"/>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a:latin typeface="ＭＳ ゴシック" panose="020B0609070205080204" pitchFamily="49" charset="-128"/>
              <a:ea typeface="ＭＳ ゴシック" panose="020B0609070205080204" pitchFamily="49" charset="-128"/>
            </a:rPr>
            <a:t>委任している場合は、</a:t>
          </a:r>
          <a:r>
            <a:rPr lang="ja-JP" altLang="en-US" sz="900">
              <a:solidFill>
                <a:srgbClr val="FF0000"/>
              </a:solidFill>
              <a:latin typeface="ＭＳ ゴシック" panose="020B0609070205080204" pitchFamily="49" charset="-128"/>
              <a:ea typeface="ＭＳ ゴシック" panose="020B0609070205080204" pitchFamily="49" charset="-128"/>
            </a:rPr>
            <a:t>委任先所在地</a:t>
          </a:r>
          <a:r>
            <a:rPr lang="ja-JP" altLang="en-US" sz="900">
              <a:latin typeface="ＭＳ ゴシック" panose="020B0609070205080204" pitchFamily="49" charset="-128"/>
              <a:ea typeface="ＭＳ ゴシック" panose="020B0609070205080204" pitchFamily="49" charset="-128"/>
            </a:rPr>
            <a:t>を選択すること。</a:t>
          </a:r>
        </a:p>
      </xdr:txBody>
    </xdr:sp>
    <xdr:clientData/>
  </xdr:twoCellAnchor>
  <xdr:twoCellAnchor>
    <xdr:from>
      <xdr:col>13</xdr:col>
      <xdr:colOff>180975</xdr:colOff>
      <xdr:row>30</xdr:row>
      <xdr:rowOff>247650</xdr:rowOff>
    </xdr:from>
    <xdr:to>
      <xdr:col>21</xdr:col>
      <xdr:colOff>76200</xdr:colOff>
      <xdr:row>32</xdr:row>
      <xdr:rowOff>171450</xdr:rowOff>
    </xdr:to>
    <xdr:sp macro="" textlink="">
      <xdr:nvSpPr>
        <xdr:cNvPr id="7" name="AutoShape 48">
          <a:extLst>
            <a:ext uri="{FF2B5EF4-FFF2-40B4-BE49-F238E27FC236}">
              <a16:creationId xmlns:a16="http://schemas.microsoft.com/office/drawing/2014/main" id="{00000000-0008-0000-0200-000007000000}"/>
            </a:ext>
          </a:extLst>
        </xdr:cNvPr>
        <xdr:cNvSpPr>
          <a:spLocks noChangeArrowheads="1"/>
        </xdr:cNvSpPr>
      </xdr:nvSpPr>
      <xdr:spPr bwMode="auto">
        <a:xfrm>
          <a:off x="2733675" y="7486650"/>
          <a:ext cx="1495425" cy="495300"/>
        </a:xfrm>
        <a:prstGeom prst="wedgeRoundRectCallout">
          <a:avLst>
            <a:gd name="adj1" fmla="val -45292"/>
            <a:gd name="adj2" fmla="val -100256"/>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aseline="0">
              <a:latin typeface="ＭＳ ゴシック" panose="020B0609070205080204" pitchFamily="49" charset="-128"/>
              <a:ea typeface="ＭＳ ゴシック" panose="020B0609070205080204" pitchFamily="49" charset="-128"/>
            </a:rPr>
            <a:t>登記簿に記載された資本金、設立年月日を記入</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55</xdr:row>
      <xdr:rowOff>0</xdr:rowOff>
    </xdr:from>
    <xdr:to>
      <xdr:col>12</xdr:col>
      <xdr:colOff>419100</xdr:colOff>
      <xdr:row>62</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505950" y="8943975"/>
          <a:ext cx="4581525" cy="12573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[TableVal]</a:t>
          </a:r>
          <a:r>
            <a:rPr kumimoji="1" lang="ja-JP" altLang="en-US" sz="900" b="1">
              <a:latin typeface="ＭＳ ゴシック" panose="020B0609070205080204" pitchFamily="49" charset="-128"/>
              <a:ea typeface="ＭＳ ゴシック" panose="020B0609070205080204" pitchFamily="49" charset="-128"/>
            </a:rPr>
            <a:t>の補足説明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F</a:t>
          </a:r>
          <a:r>
            <a:rPr kumimoji="1" lang="ja-JP" altLang="en-US" sz="900">
              <a:latin typeface="ＭＳ ゴシック" panose="020B0609070205080204" pitchFamily="49" charset="-128"/>
              <a:ea typeface="ＭＳ ゴシック" panose="020B0609070205080204" pitchFamily="49" charset="-128"/>
            </a:rPr>
            <a:t>列に値がある場合に、レコードを挿入する。</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0</xdr:colOff>
      <xdr:row>102</xdr:row>
      <xdr:rowOff>0</xdr:rowOff>
    </xdr:from>
    <xdr:to>
      <xdr:col>8</xdr:col>
      <xdr:colOff>514350</xdr:colOff>
      <xdr:row>104</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029200" y="16554450"/>
          <a:ext cx="4581525" cy="3905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[END]</a:t>
          </a:r>
        </a:p>
        <a:p>
          <a:r>
            <a:rPr kumimoji="1" lang="ja-JP" altLang="en-US" sz="900" b="0">
              <a:latin typeface="ＭＳ ゴシック" panose="020B0609070205080204" pitchFamily="49" charset="-128"/>
              <a:ea typeface="ＭＳ ゴシック" panose="020B0609070205080204" pitchFamily="49" charset="-128"/>
            </a:rPr>
            <a:t>読込み終了を表すため、最終行に</a:t>
          </a:r>
          <a:r>
            <a:rPr kumimoji="1" lang="en-US" altLang="ja-JP" sz="900" b="0">
              <a:latin typeface="ＭＳ ゴシック" panose="020B0609070205080204" pitchFamily="49" charset="-128"/>
              <a:ea typeface="ＭＳ ゴシック" panose="020B0609070205080204" pitchFamily="49" charset="-128"/>
            </a:rPr>
            <a:t>"[END]"</a:t>
          </a:r>
          <a:r>
            <a:rPr kumimoji="1" lang="ja-JP" altLang="en-US" sz="900" b="0">
              <a:latin typeface="ＭＳ ゴシック" panose="020B0609070205080204" pitchFamily="49" charset="-128"/>
              <a:ea typeface="ＭＳ ゴシック" panose="020B0609070205080204" pitchFamily="49" charset="-128"/>
            </a:rPr>
            <a:t>を設定</a:t>
          </a:r>
          <a:endParaRPr kumimoji="1" lang="en-US" altLang="ja-JP" sz="900" b="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3</xdr:row>
      <xdr:rowOff>0</xdr:rowOff>
    </xdr:from>
    <xdr:to>
      <xdr:col>11</xdr:col>
      <xdr:colOff>885825</xdr:colOff>
      <xdr:row>12</xdr:row>
      <xdr:rowOff>47624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953375" y="523875"/>
          <a:ext cx="5457825" cy="1504949"/>
        </a:xfrm>
        <a:prstGeom prst="rect">
          <a:avLst/>
        </a:prstGeom>
        <a:solidFill>
          <a:srgbClr val="FFFF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400" baseline="-25000">
              <a:latin typeface="ＭＳ ゴシック" panose="020B0609070205080204" pitchFamily="49" charset="-128"/>
              <a:ea typeface="ＭＳ ゴシック" panose="020B0609070205080204" pitchFamily="49" charset="-128"/>
            </a:rPr>
            <a:t>2017/08/30 </a:t>
          </a:r>
          <a:r>
            <a:rPr kumimoji="1" lang="ja-JP" altLang="en-US" sz="1400" baseline="-25000">
              <a:latin typeface="ＭＳ ゴシック" panose="020B0609070205080204" pitchFamily="49" charset="-128"/>
              <a:ea typeface="ＭＳ ゴシック" panose="020B0609070205080204" pitchFamily="49" charset="-128"/>
            </a:rPr>
            <a:t>橋爪　追加修正</a:t>
          </a: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F</a:t>
          </a:r>
          <a:r>
            <a:rPr kumimoji="1" lang="ja-JP" altLang="en-US" sz="1400" baseline="-25000">
              <a:latin typeface="ＭＳ ゴシック" panose="020B0609070205080204" pitchFamily="49" charset="-128"/>
              <a:ea typeface="ＭＳ ゴシック" panose="020B0609070205080204" pitchFamily="49" charset="-128"/>
            </a:rPr>
            <a:t>列は空白対応のＩＦを追加</a:t>
          </a:r>
          <a:endParaRPr kumimoji="1" lang="en-US" altLang="ja-JP" sz="1400" baseline="-25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E34"/>
  <sheetViews>
    <sheetView workbookViewId="0"/>
  </sheetViews>
  <sheetFormatPr defaultRowHeight="13.5" x14ac:dyDescent="0.15"/>
  <cols>
    <col min="2" max="10" width="2.625" customWidth="1"/>
  </cols>
  <sheetData>
    <row r="8" spans="2:5" x14ac:dyDescent="0.15">
      <c r="B8" s="48" t="s">
        <v>70</v>
      </c>
      <c r="C8" s="39"/>
      <c r="D8" s="39"/>
    </row>
    <row r="9" spans="2:5" ht="3.75" customHeight="1" x14ac:dyDescent="0.15">
      <c r="B9" s="39"/>
      <c r="C9" s="38"/>
      <c r="D9" s="39"/>
    </row>
    <row r="10" spans="2:5" ht="11.25" customHeight="1" x14ac:dyDescent="0.15">
      <c r="B10" s="39"/>
      <c r="C10" s="38"/>
      <c r="D10" s="49"/>
      <c r="E10" s="50" t="s">
        <v>94</v>
      </c>
    </row>
    <row r="11" spans="2:5" ht="3.75" customHeight="1" x14ac:dyDescent="0.15">
      <c r="B11" s="39"/>
      <c r="C11" s="38"/>
      <c r="D11" s="39"/>
    </row>
    <row r="12" spans="2:5" ht="11.25" customHeight="1" x14ac:dyDescent="0.15">
      <c r="B12" s="39"/>
      <c r="C12" s="38"/>
      <c r="D12" s="51"/>
      <c r="E12" s="50" t="s">
        <v>95</v>
      </c>
    </row>
    <row r="13" spans="2:5" x14ac:dyDescent="0.15">
      <c r="B13" s="39"/>
      <c r="C13" s="38"/>
      <c r="D13" s="39"/>
    </row>
    <row r="19" spans="2:4" x14ac:dyDescent="0.15">
      <c r="B19" s="59" t="s">
        <v>117</v>
      </c>
    </row>
    <row r="21" spans="2:4" x14ac:dyDescent="0.15">
      <c r="B21" s="59" t="s">
        <v>118</v>
      </c>
    </row>
    <row r="23" spans="2:4" x14ac:dyDescent="0.15">
      <c r="B23" s="59" t="s">
        <v>119</v>
      </c>
    </row>
    <row r="25" spans="2:4" x14ac:dyDescent="0.15">
      <c r="D25" s="50" t="s">
        <v>71</v>
      </c>
    </row>
    <row r="34" spans="4:4" x14ac:dyDescent="0.15">
      <c r="D34" s="50" t="s">
        <v>72</v>
      </c>
    </row>
  </sheetData>
  <sheetProtection password="C648" sheet="1" objects="1" scenarios="1" selectLockedCells="1"/>
  <phoneticPr fontId="4"/>
  <pageMargins left="0.75" right="0.75" top="1" bottom="1"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21"/>
  <sheetViews>
    <sheetView showGridLines="0" tabSelected="1" zoomScaleNormal="100" workbookViewId="0">
      <selection activeCell="AB1" sqref="AB1:AG1"/>
    </sheetView>
  </sheetViews>
  <sheetFormatPr defaultRowHeight="11.25" x14ac:dyDescent="0.15"/>
  <cols>
    <col min="1" max="1" width="4.625" style="6" customWidth="1"/>
    <col min="2" max="2" width="2.625" style="6" hidden="1" customWidth="1"/>
    <col min="3" max="31" width="2.625" style="6" customWidth="1"/>
    <col min="32" max="32" width="2.625" style="7" customWidth="1"/>
    <col min="33" max="33" width="2.625" style="6" customWidth="1"/>
    <col min="34" max="35" width="9" style="6" hidden="1" customWidth="1"/>
    <col min="36" max="36" width="9" style="1" hidden="1" customWidth="1"/>
    <col min="37" max="37" width="9" style="40" hidden="1" customWidth="1"/>
    <col min="38" max="38" width="9" style="1"/>
    <col min="39" max="256" width="9" style="6"/>
    <col min="257" max="257" width="4.625" style="6" customWidth="1"/>
    <col min="258" max="258" width="0" style="6" hidden="1" customWidth="1"/>
    <col min="259" max="289" width="2.625" style="6" customWidth="1"/>
    <col min="290" max="293" width="0" style="6" hidden="1" customWidth="1"/>
    <col min="294" max="512" width="9" style="6"/>
    <col min="513" max="513" width="4.625" style="6" customWidth="1"/>
    <col min="514" max="514" width="0" style="6" hidden="1" customWidth="1"/>
    <col min="515" max="545" width="2.625" style="6" customWidth="1"/>
    <col min="546" max="549" width="0" style="6" hidden="1" customWidth="1"/>
    <col min="550" max="768" width="9" style="6"/>
    <col min="769" max="769" width="4.625" style="6" customWidth="1"/>
    <col min="770" max="770" width="0" style="6" hidden="1" customWidth="1"/>
    <col min="771" max="801" width="2.625" style="6" customWidth="1"/>
    <col min="802" max="805" width="0" style="6" hidden="1" customWidth="1"/>
    <col min="806" max="1024" width="9" style="6"/>
    <col min="1025" max="1025" width="4.625" style="6" customWidth="1"/>
    <col min="1026" max="1026" width="0" style="6" hidden="1" customWidth="1"/>
    <col min="1027" max="1057" width="2.625" style="6" customWidth="1"/>
    <col min="1058" max="1061" width="0" style="6" hidden="1" customWidth="1"/>
    <col min="1062" max="1280" width="9" style="6"/>
    <col min="1281" max="1281" width="4.625" style="6" customWidth="1"/>
    <col min="1282" max="1282" width="0" style="6" hidden="1" customWidth="1"/>
    <col min="1283" max="1313" width="2.625" style="6" customWidth="1"/>
    <col min="1314" max="1317" width="0" style="6" hidden="1" customWidth="1"/>
    <col min="1318" max="1536" width="9" style="6"/>
    <col min="1537" max="1537" width="4.625" style="6" customWidth="1"/>
    <col min="1538" max="1538" width="0" style="6" hidden="1" customWidth="1"/>
    <col min="1539" max="1569" width="2.625" style="6" customWidth="1"/>
    <col min="1570" max="1573" width="0" style="6" hidden="1" customWidth="1"/>
    <col min="1574" max="1792" width="9" style="6"/>
    <col min="1793" max="1793" width="4.625" style="6" customWidth="1"/>
    <col min="1794" max="1794" width="0" style="6" hidden="1" customWidth="1"/>
    <col min="1795" max="1825" width="2.625" style="6" customWidth="1"/>
    <col min="1826" max="1829" width="0" style="6" hidden="1" customWidth="1"/>
    <col min="1830" max="2048" width="9" style="6"/>
    <col min="2049" max="2049" width="4.625" style="6" customWidth="1"/>
    <col min="2050" max="2050" width="0" style="6" hidden="1" customWidth="1"/>
    <col min="2051" max="2081" width="2.625" style="6" customWidth="1"/>
    <col min="2082" max="2085" width="0" style="6" hidden="1" customWidth="1"/>
    <col min="2086" max="2304" width="9" style="6"/>
    <col min="2305" max="2305" width="4.625" style="6" customWidth="1"/>
    <col min="2306" max="2306" width="0" style="6" hidden="1" customWidth="1"/>
    <col min="2307" max="2337" width="2.625" style="6" customWidth="1"/>
    <col min="2338" max="2341" width="0" style="6" hidden="1" customWidth="1"/>
    <col min="2342" max="2560" width="9" style="6"/>
    <col min="2561" max="2561" width="4.625" style="6" customWidth="1"/>
    <col min="2562" max="2562" width="0" style="6" hidden="1" customWidth="1"/>
    <col min="2563" max="2593" width="2.625" style="6" customWidth="1"/>
    <col min="2594" max="2597" width="0" style="6" hidden="1" customWidth="1"/>
    <col min="2598" max="2816" width="9" style="6"/>
    <col min="2817" max="2817" width="4.625" style="6" customWidth="1"/>
    <col min="2818" max="2818" width="0" style="6" hidden="1" customWidth="1"/>
    <col min="2819" max="2849" width="2.625" style="6" customWidth="1"/>
    <col min="2850" max="2853" width="0" style="6" hidden="1" customWidth="1"/>
    <col min="2854" max="3072" width="9" style="6"/>
    <col min="3073" max="3073" width="4.625" style="6" customWidth="1"/>
    <col min="3074" max="3074" width="0" style="6" hidden="1" customWidth="1"/>
    <col min="3075" max="3105" width="2.625" style="6" customWidth="1"/>
    <col min="3106" max="3109" width="0" style="6" hidden="1" customWidth="1"/>
    <col min="3110" max="3328" width="9" style="6"/>
    <col min="3329" max="3329" width="4.625" style="6" customWidth="1"/>
    <col min="3330" max="3330" width="0" style="6" hidden="1" customWidth="1"/>
    <col min="3331" max="3361" width="2.625" style="6" customWidth="1"/>
    <col min="3362" max="3365" width="0" style="6" hidden="1" customWidth="1"/>
    <col min="3366" max="3584" width="9" style="6"/>
    <col min="3585" max="3585" width="4.625" style="6" customWidth="1"/>
    <col min="3586" max="3586" width="0" style="6" hidden="1" customWidth="1"/>
    <col min="3587" max="3617" width="2.625" style="6" customWidth="1"/>
    <col min="3618" max="3621" width="0" style="6" hidden="1" customWidth="1"/>
    <col min="3622" max="3840" width="9" style="6"/>
    <col min="3841" max="3841" width="4.625" style="6" customWidth="1"/>
    <col min="3842" max="3842" width="0" style="6" hidden="1" customWidth="1"/>
    <col min="3843" max="3873" width="2.625" style="6" customWidth="1"/>
    <col min="3874" max="3877" width="0" style="6" hidden="1" customWidth="1"/>
    <col min="3878" max="4096" width="9" style="6"/>
    <col min="4097" max="4097" width="4.625" style="6" customWidth="1"/>
    <col min="4098" max="4098" width="0" style="6" hidden="1" customWidth="1"/>
    <col min="4099" max="4129" width="2.625" style="6" customWidth="1"/>
    <col min="4130" max="4133" width="0" style="6" hidden="1" customWidth="1"/>
    <col min="4134" max="4352" width="9" style="6"/>
    <col min="4353" max="4353" width="4.625" style="6" customWidth="1"/>
    <col min="4354" max="4354" width="0" style="6" hidden="1" customWidth="1"/>
    <col min="4355" max="4385" width="2.625" style="6" customWidth="1"/>
    <col min="4386" max="4389" width="0" style="6" hidden="1" customWidth="1"/>
    <col min="4390" max="4608" width="9" style="6"/>
    <col min="4609" max="4609" width="4.625" style="6" customWidth="1"/>
    <col min="4610" max="4610" width="0" style="6" hidden="1" customWidth="1"/>
    <col min="4611" max="4641" width="2.625" style="6" customWidth="1"/>
    <col min="4642" max="4645" width="0" style="6" hidden="1" customWidth="1"/>
    <col min="4646" max="4864" width="9" style="6"/>
    <col min="4865" max="4865" width="4.625" style="6" customWidth="1"/>
    <col min="4866" max="4866" width="0" style="6" hidden="1" customWidth="1"/>
    <col min="4867" max="4897" width="2.625" style="6" customWidth="1"/>
    <col min="4898" max="4901" width="0" style="6" hidden="1" customWidth="1"/>
    <col min="4902" max="5120" width="9" style="6"/>
    <col min="5121" max="5121" width="4.625" style="6" customWidth="1"/>
    <col min="5122" max="5122" width="0" style="6" hidden="1" customWidth="1"/>
    <col min="5123" max="5153" width="2.625" style="6" customWidth="1"/>
    <col min="5154" max="5157" width="0" style="6" hidden="1" customWidth="1"/>
    <col min="5158" max="5376" width="9" style="6"/>
    <col min="5377" max="5377" width="4.625" style="6" customWidth="1"/>
    <col min="5378" max="5378" width="0" style="6" hidden="1" customWidth="1"/>
    <col min="5379" max="5409" width="2.625" style="6" customWidth="1"/>
    <col min="5410" max="5413" width="0" style="6" hidden="1" customWidth="1"/>
    <col min="5414" max="5632" width="9" style="6"/>
    <col min="5633" max="5633" width="4.625" style="6" customWidth="1"/>
    <col min="5634" max="5634" width="0" style="6" hidden="1" customWidth="1"/>
    <col min="5635" max="5665" width="2.625" style="6" customWidth="1"/>
    <col min="5666" max="5669" width="0" style="6" hidden="1" customWidth="1"/>
    <col min="5670" max="5888" width="9" style="6"/>
    <col min="5889" max="5889" width="4.625" style="6" customWidth="1"/>
    <col min="5890" max="5890" width="0" style="6" hidden="1" customWidth="1"/>
    <col min="5891" max="5921" width="2.625" style="6" customWidth="1"/>
    <col min="5922" max="5925" width="0" style="6" hidden="1" customWidth="1"/>
    <col min="5926" max="6144" width="9" style="6"/>
    <col min="6145" max="6145" width="4.625" style="6" customWidth="1"/>
    <col min="6146" max="6146" width="0" style="6" hidden="1" customWidth="1"/>
    <col min="6147" max="6177" width="2.625" style="6" customWidth="1"/>
    <col min="6178" max="6181" width="0" style="6" hidden="1" customWidth="1"/>
    <col min="6182" max="6400" width="9" style="6"/>
    <col min="6401" max="6401" width="4.625" style="6" customWidth="1"/>
    <col min="6402" max="6402" width="0" style="6" hidden="1" customWidth="1"/>
    <col min="6403" max="6433" width="2.625" style="6" customWidth="1"/>
    <col min="6434" max="6437" width="0" style="6" hidden="1" customWidth="1"/>
    <col min="6438" max="6656" width="9" style="6"/>
    <col min="6657" max="6657" width="4.625" style="6" customWidth="1"/>
    <col min="6658" max="6658" width="0" style="6" hidden="1" customWidth="1"/>
    <col min="6659" max="6689" width="2.625" style="6" customWidth="1"/>
    <col min="6690" max="6693" width="0" style="6" hidden="1" customWidth="1"/>
    <col min="6694" max="6912" width="9" style="6"/>
    <col min="6913" max="6913" width="4.625" style="6" customWidth="1"/>
    <col min="6914" max="6914" width="0" style="6" hidden="1" customWidth="1"/>
    <col min="6915" max="6945" width="2.625" style="6" customWidth="1"/>
    <col min="6946" max="6949" width="0" style="6" hidden="1" customWidth="1"/>
    <col min="6950" max="7168" width="9" style="6"/>
    <col min="7169" max="7169" width="4.625" style="6" customWidth="1"/>
    <col min="7170" max="7170" width="0" style="6" hidden="1" customWidth="1"/>
    <col min="7171" max="7201" width="2.625" style="6" customWidth="1"/>
    <col min="7202" max="7205" width="0" style="6" hidden="1" customWidth="1"/>
    <col min="7206" max="7424" width="9" style="6"/>
    <col min="7425" max="7425" width="4.625" style="6" customWidth="1"/>
    <col min="7426" max="7426" width="0" style="6" hidden="1" customWidth="1"/>
    <col min="7427" max="7457" width="2.625" style="6" customWidth="1"/>
    <col min="7458" max="7461" width="0" style="6" hidden="1" customWidth="1"/>
    <col min="7462" max="7680" width="9" style="6"/>
    <col min="7681" max="7681" width="4.625" style="6" customWidth="1"/>
    <col min="7682" max="7682" width="0" style="6" hidden="1" customWidth="1"/>
    <col min="7683" max="7713" width="2.625" style="6" customWidth="1"/>
    <col min="7714" max="7717" width="0" style="6" hidden="1" customWidth="1"/>
    <col min="7718" max="7936" width="9" style="6"/>
    <col min="7937" max="7937" width="4.625" style="6" customWidth="1"/>
    <col min="7938" max="7938" width="0" style="6" hidden="1" customWidth="1"/>
    <col min="7939" max="7969" width="2.625" style="6" customWidth="1"/>
    <col min="7970" max="7973" width="0" style="6" hidden="1" customWidth="1"/>
    <col min="7974" max="8192" width="9" style="6"/>
    <col min="8193" max="8193" width="4.625" style="6" customWidth="1"/>
    <col min="8194" max="8194" width="0" style="6" hidden="1" customWidth="1"/>
    <col min="8195" max="8225" width="2.625" style="6" customWidth="1"/>
    <col min="8226" max="8229" width="0" style="6" hidden="1" customWidth="1"/>
    <col min="8230" max="8448" width="9" style="6"/>
    <col min="8449" max="8449" width="4.625" style="6" customWidth="1"/>
    <col min="8450" max="8450" width="0" style="6" hidden="1" customWidth="1"/>
    <col min="8451" max="8481" width="2.625" style="6" customWidth="1"/>
    <col min="8482" max="8485" width="0" style="6" hidden="1" customWidth="1"/>
    <col min="8486" max="8704" width="9" style="6"/>
    <col min="8705" max="8705" width="4.625" style="6" customWidth="1"/>
    <col min="8706" max="8706" width="0" style="6" hidden="1" customWidth="1"/>
    <col min="8707" max="8737" width="2.625" style="6" customWidth="1"/>
    <col min="8738" max="8741" width="0" style="6" hidden="1" customWidth="1"/>
    <col min="8742" max="8960" width="9" style="6"/>
    <col min="8961" max="8961" width="4.625" style="6" customWidth="1"/>
    <col min="8962" max="8962" width="0" style="6" hidden="1" customWidth="1"/>
    <col min="8963" max="8993" width="2.625" style="6" customWidth="1"/>
    <col min="8994" max="8997" width="0" style="6" hidden="1" customWidth="1"/>
    <col min="8998" max="9216" width="9" style="6"/>
    <col min="9217" max="9217" width="4.625" style="6" customWidth="1"/>
    <col min="9218" max="9218" width="0" style="6" hidden="1" customWidth="1"/>
    <col min="9219" max="9249" width="2.625" style="6" customWidth="1"/>
    <col min="9250" max="9253" width="0" style="6" hidden="1" customWidth="1"/>
    <col min="9254" max="9472" width="9" style="6"/>
    <col min="9473" max="9473" width="4.625" style="6" customWidth="1"/>
    <col min="9474" max="9474" width="0" style="6" hidden="1" customWidth="1"/>
    <col min="9475" max="9505" width="2.625" style="6" customWidth="1"/>
    <col min="9506" max="9509" width="0" style="6" hidden="1" customWidth="1"/>
    <col min="9510" max="9728" width="9" style="6"/>
    <col min="9729" max="9729" width="4.625" style="6" customWidth="1"/>
    <col min="9730" max="9730" width="0" style="6" hidden="1" customWidth="1"/>
    <col min="9731" max="9761" width="2.625" style="6" customWidth="1"/>
    <col min="9762" max="9765" width="0" style="6" hidden="1" customWidth="1"/>
    <col min="9766" max="9984" width="9" style="6"/>
    <col min="9985" max="9985" width="4.625" style="6" customWidth="1"/>
    <col min="9986" max="9986" width="0" style="6" hidden="1" customWidth="1"/>
    <col min="9987" max="10017" width="2.625" style="6" customWidth="1"/>
    <col min="10018" max="10021" width="0" style="6" hidden="1" customWidth="1"/>
    <col min="10022" max="10240" width="9" style="6"/>
    <col min="10241" max="10241" width="4.625" style="6" customWidth="1"/>
    <col min="10242" max="10242" width="0" style="6" hidden="1" customWidth="1"/>
    <col min="10243" max="10273" width="2.625" style="6" customWidth="1"/>
    <col min="10274" max="10277" width="0" style="6" hidden="1" customWidth="1"/>
    <col min="10278" max="10496" width="9" style="6"/>
    <col min="10497" max="10497" width="4.625" style="6" customWidth="1"/>
    <col min="10498" max="10498" width="0" style="6" hidden="1" customWidth="1"/>
    <col min="10499" max="10529" width="2.625" style="6" customWidth="1"/>
    <col min="10530" max="10533" width="0" style="6" hidden="1" customWidth="1"/>
    <col min="10534" max="10752" width="9" style="6"/>
    <col min="10753" max="10753" width="4.625" style="6" customWidth="1"/>
    <col min="10754" max="10754" width="0" style="6" hidden="1" customWidth="1"/>
    <col min="10755" max="10785" width="2.625" style="6" customWidth="1"/>
    <col min="10786" max="10789" width="0" style="6" hidden="1" customWidth="1"/>
    <col min="10790" max="11008" width="9" style="6"/>
    <col min="11009" max="11009" width="4.625" style="6" customWidth="1"/>
    <col min="11010" max="11010" width="0" style="6" hidden="1" customWidth="1"/>
    <col min="11011" max="11041" width="2.625" style="6" customWidth="1"/>
    <col min="11042" max="11045" width="0" style="6" hidden="1" customWidth="1"/>
    <col min="11046" max="11264" width="9" style="6"/>
    <col min="11265" max="11265" width="4.625" style="6" customWidth="1"/>
    <col min="11266" max="11266" width="0" style="6" hidden="1" customWidth="1"/>
    <col min="11267" max="11297" width="2.625" style="6" customWidth="1"/>
    <col min="11298" max="11301" width="0" style="6" hidden="1" customWidth="1"/>
    <col min="11302" max="11520" width="9" style="6"/>
    <col min="11521" max="11521" width="4.625" style="6" customWidth="1"/>
    <col min="11522" max="11522" width="0" style="6" hidden="1" customWidth="1"/>
    <col min="11523" max="11553" width="2.625" style="6" customWidth="1"/>
    <col min="11554" max="11557" width="0" style="6" hidden="1" customWidth="1"/>
    <col min="11558" max="11776" width="9" style="6"/>
    <col min="11777" max="11777" width="4.625" style="6" customWidth="1"/>
    <col min="11778" max="11778" width="0" style="6" hidden="1" customWidth="1"/>
    <col min="11779" max="11809" width="2.625" style="6" customWidth="1"/>
    <col min="11810" max="11813" width="0" style="6" hidden="1" customWidth="1"/>
    <col min="11814" max="12032" width="9" style="6"/>
    <col min="12033" max="12033" width="4.625" style="6" customWidth="1"/>
    <col min="12034" max="12034" width="0" style="6" hidden="1" customWidth="1"/>
    <col min="12035" max="12065" width="2.625" style="6" customWidth="1"/>
    <col min="12066" max="12069" width="0" style="6" hidden="1" customWidth="1"/>
    <col min="12070" max="12288" width="9" style="6"/>
    <col min="12289" max="12289" width="4.625" style="6" customWidth="1"/>
    <col min="12290" max="12290" width="0" style="6" hidden="1" customWidth="1"/>
    <col min="12291" max="12321" width="2.625" style="6" customWidth="1"/>
    <col min="12322" max="12325" width="0" style="6" hidden="1" customWidth="1"/>
    <col min="12326" max="12544" width="9" style="6"/>
    <col min="12545" max="12545" width="4.625" style="6" customWidth="1"/>
    <col min="12546" max="12546" width="0" style="6" hidden="1" customWidth="1"/>
    <col min="12547" max="12577" width="2.625" style="6" customWidth="1"/>
    <col min="12578" max="12581" width="0" style="6" hidden="1" customWidth="1"/>
    <col min="12582" max="12800" width="9" style="6"/>
    <col min="12801" max="12801" width="4.625" style="6" customWidth="1"/>
    <col min="12802" max="12802" width="0" style="6" hidden="1" customWidth="1"/>
    <col min="12803" max="12833" width="2.625" style="6" customWidth="1"/>
    <col min="12834" max="12837" width="0" style="6" hidden="1" customWidth="1"/>
    <col min="12838" max="13056" width="9" style="6"/>
    <col min="13057" max="13057" width="4.625" style="6" customWidth="1"/>
    <col min="13058" max="13058" width="0" style="6" hidden="1" customWidth="1"/>
    <col min="13059" max="13089" width="2.625" style="6" customWidth="1"/>
    <col min="13090" max="13093" width="0" style="6" hidden="1" customWidth="1"/>
    <col min="13094" max="13312" width="9" style="6"/>
    <col min="13313" max="13313" width="4.625" style="6" customWidth="1"/>
    <col min="13314" max="13314" width="0" style="6" hidden="1" customWidth="1"/>
    <col min="13315" max="13345" width="2.625" style="6" customWidth="1"/>
    <col min="13346" max="13349" width="0" style="6" hidden="1" customWidth="1"/>
    <col min="13350" max="13568" width="9" style="6"/>
    <col min="13569" max="13569" width="4.625" style="6" customWidth="1"/>
    <col min="13570" max="13570" width="0" style="6" hidden="1" customWidth="1"/>
    <col min="13571" max="13601" width="2.625" style="6" customWidth="1"/>
    <col min="13602" max="13605" width="0" style="6" hidden="1" customWidth="1"/>
    <col min="13606" max="13824" width="9" style="6"/>
    <col min="13825" max="13825" width="4.625" style="6" customWidth="1"/>
    <col min="13826" max="13826" width="0" style="6" hidden="1" customWidth="1"/>
    <col min="13827" max="13857" width="2.625" style="6" customWidth="1"/>
    <col min="13858" max="13861" width="0" style="6" hidden="1" customWidth="1"/>
    <col min="13862" max="14080" width="9" style="6"/>
    <col min="14081" max="14081" width="4.625" style="6" customWidth="1"/>
    <col min="14082" max="14082" width="0" style="6" hidden="1" customWidth="1"/>
    <col min="14083" max="14113" width="2.625" style="6" customWidth="1"/>
    <col min="14114" max="14117" width="0" style="6" hidden="1" customWidth="1"/>
    <col min="14118" max="14336" width="9" style="6"/>
    <col min="14337" max="14337" width="4.625" style="6" customWidth="1"/>
    <col min="14338" max="14338" width="0" style="6" hidden="1" customWidth="1"/>
    <col min="14339" max="14369" width="2.625" style="6" customWidth="1"/>
    <col min="14370" max="14373" width="0" style="6" hidden="1" customWidth="1"/>
    <col min="14374" max="14592" width="9" style="6"/>
    <col min="14593" max="14593" width="4.625" style="6" customWidth="1"/>
    <col min="14594" max="14594" width="0" style="6" hidden="1" customWidth="1"/>
    <col min="14595" max="14625" width="2.625" style="6" customWidth="1"/>
    <col min="14626" max="14629" width="0" style="6" hidden="1" customWidth="1"/>
    <col min="14630" max="14848" width="9" style="6"/>
    <col min="14849" max="14849" width="4.625" style="6" customWidth="1"/>
    <col min="14850" max="14850" width="0" style="6" hidden="1" customWidth="1"/>
    <col min="14851" max="14881" width="2.625" style="6" customWidth="1"/>
    <col min="14882" max="14885" width="0" style="6" hidden="1" customWidth="1"/>
    <col min="14886" max="15104" width="9" style="6"/>
    <col min="15105" max="15105" width="4.625" style="6" customWidth="1"/>
    <col min="15106" max="15106" width="0" style="6" hidden="1" customWidth="1"/>
    <col min="15107" max="15137" width="2.625" style="6" customWidth="1"/>
    <col min="15138" max="15141" width="0" style="6" hidden="1" customWidth="1"/>
    <col min="15142" max="15360" width="9" style="6"/>
    <col min="15361" max="15361" width="4.625" style="6" customWidth="1"/>
    <col min="15362" max="15362" width="0" style="6" hidden="1" customWidth="1"/>
    <col min="15363" max="15393" width="2.625" style="6" customWidth="1"/>
    <col min="15394" max="15397" width="0" style="6" hidden="1" customWidth="1"/>
    <col min="15398" max="15616" width="9" style="6"/>
    <col min="15617" max="15617" width="4.625" style="6" customWidth="1"/>
    <col min="15618" max="15618" width="0" style="6" hidden="1" customWidth="1"/>
    <col min="15619" max="15649" width="2.625" style="6" customWidth="1"/>
    <col min="15650" max="15653" width="0" style="6" hidden="1" customWidth="1"/>
    <col min="15654" max="15872" width="9" style="6"/>
    <col min="15873" max="15873" width="4.625" style="6" customWidth="1"/>
    <col min="15874" max="15874" width="0" style="6" hidden="1" customWidth="1"/>
    <col min="15875" max="15905" width="2.625" style="6" customWidth="1"/>
    <col min="15906" max="15909" width="0" style="6" hidden="1" customWidth="1"/>
    <col min="15910" max="16128" width="9" style="6"/>
    <col min="16129" max="16129" width="4.625" style="6" customWidth="1"/>
    <col min="16130" max="16130" width="0" style="6" hidden="1" customWidth="1"/>
    <col min="16131" max="16161" width="2.625" style="6" customWidth="1"/>
    <col min="16162" max="16165" width="0" style="6" hidden="1" customWidth="1"/>
    <col min="16166" max="16384" width="9" style="6"/>
  </cols>
  <sheetData>
    <row r="1" spans="1:36" ht="15" customHeight="1" x14ac:dyDescent="0.15">
      <c r="A1" s="1" t="s">
        <v>617</v>
      </c>
      <c r="B1" s="1"/>
      <c r="C1" s="1"/>
      <c r="D1" s="1"/>
      <c r="E1" s="1"/>
      <c r="F1" s="1"/>
      <c r="G1" s="1"/>
      <c r="H1" s="1"/>
      <c r="I1" s="1"/>
      <c r="J1" s="1"/>
      <c r="K1" s="1"/>
      <c r="L1" s="1"/>
      <c r="M1" s="1"/>
      <c r="N1" s="1"/>
      <c r="O1" s="1"/>
      <c r="P1" s="1"/>
      <c r="Q1" s="1"/>
      <c r="R1" s="1"/>
      <c r="S1" s="1"/>
      <c r="T1" s="1"/>
      <c r="U1" s="1"/>
      <c r="V1" s="1"/>
      <c r="W1" s="1"/>
      <c r="X1" s="1"/>
      <c r="Y1" s="1"/>
      <c r="Z1" s="1" t="s">
        <v>39</v>
      </c>
      <c r="AA1" s="1"/>
      <c r="AB1" s="111"/>
      <c r="AC1" s="111"/>
      <c r="AD1" s="111"/>
      <c r="AE1" s="111"/>
      <c r="AF1" s="111"/>
      <c r="AG1" s="111"/>
      <c r="AH1" s="37" t="s">
        <v>520</v>
      </c>
      <c r="AI1" s="37">
        <v>1</v>
      </c>
    </row>
    <row r="2" spans="1:36" ht="15" customHeight="1" x14ac:dyDescent="0.15">
      <c r="A2" s="18" t="s">
        <v>521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7" t="s">
        <v>522</v>
      </c>
      <c r="AI2" s="37">
        <v>6</v>
      </c>
      <c r="AJ2" s="60">
        <v>2016</v>
      </c>
    </row>
    <row r="3" spans="1:36"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37" t="s">
        <v>523</v>
      </c>
      <c r="AI3" s="37">
        <v>184233</v>
      </c>
    </row>
    <row r="4" spans="1:36"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6" ht="30" customHeight="1" x14ac:dyDescent="0.15">
      <c r="A5" s="112" t="s">
        <v>32</v>
      </c>
      <c r="B5" s="113"/>
      <c r="C5" s="113"/>
      <c r="D5" s="113"/>
      <c r="E5" s="114"/>
      <c r="F5" s="115" t="s">
        <v>67</v>
      </c>
      <c r="G5" s="116"/>
      <c r="H5" s="116"/>
      <c r="I5" s="116"/>
      <c r="J5" s="116"/>
      <c r="K5" s="116"/>
      <c r="L5" s="116"/>
      <c r="M5" s="116"/>
      <c r="N5" s="117"/>
      <c r="O5" s="112" t="s">
        <v>33</v>
      </c>
      <c r="P5" s="113"/>
      <c r="Q5" s="113"/>
      <c r="R5" s="113"/>
      <c r="S5" s="114"/>
      <c r="T5" s="115"/>
      <c r="U5" s="116"/>
      <c r="V5" s="116"/>
      <c r="W5" s="116"/>
      <c r="X5" s="116"/>
      <c r="Y5" s="116"/>
      <c r="Z5" s="116"/>
      <c r="AA5" s="116"/>
      <c r="AB5" s="116"/>
      <c r="AC5" s="116"/>
      <c r="AD5" s="116"/>
      <c r="AE5" s="116"/>
      <c r="AF5" s="116"/>
      <c r="AG5" s="117"/>
      <c r="AH5" s="60">
        <f>IF(F5="","",VLOOKUP(F5,G168:Q169,11,FALSE))</f>
        <v>1</v>
      </c>
      <c r="AI5" s="60" t="str">
        <f>IF(T5="","",VLOOKUP(T5,G171:Q176,11,FALSE))</f>
        <v/>
      </c>
    </row>
    <row r="6" spans="1:36"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37"/>
      <c r="AI6" s="37"/>
    </row>
    <row r="7" spans="1:36"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37"/>
      <c r="AI7" s="37"/>
    </row>
    <row r="8" spans="1:36" ht="15" customHeight="1" x14ac:dyDescent="0.15">
      <c r="A8" s="1" t="s">
        <v>40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37"/>
      <c r="AI8" s="37"/>
    </row>
    <row r="9" spans="1:36" ht="15" customHeight="1" x14ac:dyDescent="0.15">
      <c r="A9" s="118" t="s">
        <v>524</v>
      </c>
      <c r="B9" s="119"/>
      <c r="C9" s="119"/>
      <c r="D9" s="119"/>
      <c r="E9" s="120"/>
      <c r="F9" s="57"/>
      <c r="G9" s="58"/>
      <c r="H9" s="58"/>
      <c r="I9" s="58"/>
      <c r="J9" s="58"/>
      <c r="K9" s="58"/>
      <c r="L9" s="58"/>
      <c r="M9" s="58"/>
      <c r="N9" s="58"/>
      <c r="O9" s="121"/>
      <c r="P9" s="121"/>
      <c r="Q9" s="121"/>
      <c r="R9" s="121"/>
      <c r="S9" s="121"/>
      <c r="T9" s="121"/>
      <c r="U9" s="121"/>
      <c r="V9" s="121"/>
      <c r="W9" s="121"/>
      <c r="X9" s="121"/>
      <c r="Y9" s="121"/>
      <c r="Z9" s="121"/>
      <c r="AA9" s="121"/>
      <c r="AB9" s="121"/>
      <c r="AC9" s="121"/>
      <c r="AD9" s="121"/>
      <c r="AE9" s="121"/>
      <c r="AF9" s="121"/>
      <c r="AG9" s="122"/>
      <c r="AH9" s="37"/>
      <c r="AI9" s="37" t="s">
        <v>548</v>
      </c>
      <c r="AJ9" s="1" t="s">
        <v>549</v>
      </c>
    </row>
    <row r="10" spans="1:36" ht="30" customHeight="1" x14ac:dyDescent="0.15">
      <c r="A10" s="128" t="s">
        <v>0</v>
      </c>
      <c r="B10" s="129"/>
      <c r="C10" s="129"/>
      <c r="D10" s="129"/>
      <c r="E10" s="135"/>
      <c r="F10" s="136" t="s">
        <v>111</v>
      </c>
      <c r="G10" s="137"/>
      <c r="H10" s="138"/>
      <c r="I10" s="139"/>
      <c r="J10" s="140"/>
      <c r="K10" s="140"/>
      <c r="L10" s="141"/>
      <c r="M10" s="142" t="s">
        <v>112</v>
      </c>
      <c r="N10" s="143"/>
      <c r="O10" s="144"/>
      <c r="P10" s="145"/>
      <c r="Q10" s="145"/>
      <c r="R10" s="145"/>
      <c r="S10" s="145"/>
      <c r="T10" s="145"/>
      <c r="U10" s="145"/>
      <c r="V10" s="145"/>
      <c r="W10" s="145"/>
      <c r="X10" s="145"/>
      <c r="Y10" s="145"/>
      <c r="Z10" s="145"/>
      <c r="AA10" s="145"/>
      <c r="AB10" s="145"/>
      <c r="AC10" s="145"/>
      <c r="AD10" s="145"/>
      <c r="AE10" s="145"/>
      <c r="AF10" s="145"/>
      <c r="AG10" s="146"/>
      <c r="AH10" s="60" t="str">
        <f>IF(I10="","",VLOOKUP(I10,G180:Q188,11,FALSE))</f>
        <v/>
      </c>
      <c r="AI10" s="37" t="str">
        <f>IF(I10="","",IF(LEFT(I10,1)="前",VLOOKUP(I10,G180:S188,13,FALSE),""))</f>
        <v/>
      </c>
      <c r="AJ10" s="1" t="str">
        <f>IF(I10="","",IF(LEFT(I10,1)="後",VLOOKUP(I10,G180:S188,13,FALSE),""))</f>
        <v/>
      </c>
    </row>
    <row r="11" spans="1:36" ht="15" customHeight="1" x14ac:dyDescent="0.15">
      <c r="A11" s="147" t="s">
        <v>1</v>
      </c>
      <c r="B11" s="148"/>
      <c r="C11" s="148"/>
      <c r="D11" s="148"/>
      <c r="E11" s="149"/>
      <c r="F11" s="5" t="s">
        <v>525</v>
      </c>
      <c r="G11" s="153"/>
      <c r="H11" s="153"/>
      <c r="I11" s="153"/>
      <c r="J11" s="153"/>
      <c r="K11" s="153"/>
      <c r="L11" s="4"/>
      <c r="M11" s="4"/>
      <c r="N11" s="4"/>
      <c r="O11" s="4"/>
      <c r="P11" s="4"/>
      <c r="Q11" s="4"/>
      <c r="R11" s="4"/>
      <c r="S11" s="4"/>
      <c r="T11" s="4"/>
      <c r="U11" s="4"/>
      <c r="V11" s="4"/>
      <c r="W11" s="4"/>
      <c r="X11" s="4"/>
      <c r="Y11" s="4"/>
      <c r="Z11" s="4"/>
      <c r="AA11" s="4"/>
      <c r="AB11" s="4"/>
      <c r="AC11" s="4"/>
      <c r="AD11" s="4"/>
      <c r="AE11" s="4"/>
      <c r="AF11" s="4"/>
      <c r="AG11" s="19"/>
      <c r="AH11" s="37"/>
      <c r="AI11" s="37"/>
    </row>
    <row r="12" spans="1:36" ht="30" customHeight="1" x14ac:dyDescent="0.15">
      <c r="A12" s="150"/>
      <c r="B12" s="151"/>
      <c r="C12" s="151"/>
      <c r="D12" s="151"/>
      <c r="E12" s="152"/>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6"/>
      <c r="AH12" s="37"/>
      <c r="AI12" s="37"/>
    </row>
    <row r="13" spans="1:36" ht="15" customHeight="1" x14ac:dyDescent="0.15">
      <c r="A13" s="123" t="s">
        <v>526</v>
      </c>
      <c r="B13" s="124"/>
      <c r="C13" s="124"/>
      <c r="D13" s="124"/>
      <c r="E13" s="125"/>
      <c r="F13" s="20"/>
      <c r="G13" s="20"/>
      <c r="H13" s="20"/>
      <c r="I13" s="20"/>
      <c r="J13" s="20"/>
      <c r="K13" s="20"/>
      <c r="L13" s="20"/>
      <c r="M13" s="20"/>
      <c r="N13" s="20"/>
      <c r="O13" s="20"/>
      <c r="P13" s="20"/>
      <c r="Q13" s="126"/>
      <c r="R13" s="126"/>
      <c r="S13" s="126"/>
      <c r="T13" s="126"/>
      <c r="U13" s="126"/>
      <c r="V13" s="126"/>
      <c r="W13" s="126"/>
      <c r="X13" s="126"/>
      <c r="Y13" s="126"/>
      <c r="Z13" s="126"/>
      <c r="AA13" s="126"/>
      <c r="AB13" s="126"/>
      <c r="AC13" s="126"/>
      <c r="AD13" s="126"/>
      <c r="AE13" s="126"/>
      <c r="AF13" s="126"/>
      <c r="AG13" s="127"/>
      <c r="AH13" s="37"/>
      <c r="AI13" s="37"/>
    </row>
    <row r="14" spans="1:36" ht="30" customHeight="1" x14ac:dyDescent="0.15">
      <c r="A14" s="128" t="s">
        <v>34</v>
      </c>
      <c r="B14" s="129"/>
      <c r="C14" s="129"/>
      <c r="D14" s="129"/>
      <c r="E14" s="129"/>
      <c r="F14" s="130" t="s">
        <v>35</v>
      </c>
      <c r="G14" s="131"/>
      <c r="H14" s="132"/>
      <c r="I14" s="133"/>
      <c r="J14" s="133"/>
      <c r="K14" s="133"/>
      <c r="L14" s="133"/>
      <c r="M14" s="133"/>
      <c r="N14" s="134"/>
      <c r="O14" s="130" t="s">
        <v>36</v>
      </c>
      <c r="P14" s="131"/>
      <c r="Q14" s="132"/>
      <c r="R14" s="133"/>
      <c r="S14" s="133"/>
      <c r="T14" s="133"/>
      <c r="U14" s="133"/>
      <c r="V14" s="133"/>
      <c r="W14" s="133"/>
      <c r="X14" s="133"/>
      <c r="Y14" s="133"/>
      <c r="Z14" s="133"/>
      <c r="AA14" s="133"/>
      <c r="AB14" s="133"/>
      <c r="AC14" s="133"/>
      <c r="AD14" s="133"/>
      <c r="AE14" s="133"/>
      <c r="AF14" s="133"/>
      <c r="AG14" s="134"/>
      <c r="AH14" s="37"/>
      <c r="AI14" s="37"/>
    </row>
    <row r="15" spans="1:36" ht="15" customHeight="1" x14ac:dyDescent="0.15">
      <c r="A15" s="112" t="s">
        <v>2</v>
      </c>
      <c r="B15" s="113"/>
      <c r="C15" s="113"/>
      <c r="D15" s="113"/>
      <c r="E15" s="114"/>
      <c r="F15" s="164"/>
      <c r="G15" s="165"/>
      <c r="H15" s="165"/>
      <c r="I15" s="165"/>
      <c r="J15" s="165"/>
      <c r="K15" s="165"/>
      <c r="L15" s="165"/>
      <c r="M15" s="165"/>
      <c r="N15" s="166"/>
      <c r="O15" s="112" t="s">
        <v>3</v>
      </c>
      <c r="P15" s="113"/>
      <c r="Q15" s="113"/>
      <c r="R15" s="113"/>
      <c r="S15" s="114"/>
      <c r="T15" s="164"/>
      <c r="U15" s="165"/>
      <c r="V15" s="165"/>
      <c r="W15" s="165"/>
      <c r="X15" s="165"/>
      <c r="Y15" s="165"/>
      <c r="Z15" s="165"/>
      <c r="AA15" s="165"/>
      <c r="AB15" s="165"/>
      <c r="AC15" s="21"/>
      <c r="AD15" s="21"/>
      <c r="AE15" s="21"/>
      <c r="AF15" s="21"/>
      <c r="AG15" s="22"/>
      <c r="AH15" s="37"/>
      <c r="AI15" s="37"/>
    </row>
    <row r="16" spans="1:36" ht="15" customHeight="1" x14ac:dyDescent="0.15">
      <c r="A16" s="112" t="s">
        <v>527</v>
      </c>
      <c r="B16" s="113"/>
      <c r="C16" s="113"/>
      <c r="D16" s="113"/>
      <c r="E16" s="114"/>
      <c r="F16" s="167"/>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9"/>
      <c r="AH16" s="37"/>
      <c r="AI16" s="37"/>
    </row>
    <row r="17" spans="1:35"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37"/>
      <c r="AI17" s="37"/>
    </row>
    <row r="18" spans="1:35"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37"/>
      <c r="AI18" s="37"/>
    </row>
    <row r="19" spans="1:35" ht="15" customHeight="1" x14ac:dyDescent="0.15">
      <c r="A19" s="1" t="s">
        <v>42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7"/>
      <c r="AI19" s="37"/>
    </row>
    <row r="20" spans="1:35" ht="15" customHeight="1" x14ac:dyDescent="0.15">
      <c r="A20" s="118" t="s">
        <v>526</v>
      </c>
      <c r="B20" s="119"/>
      <c r="C20" s="119"/>
      <c r="D20" s="119"/>
      <c r="E20" s="120"/>
      <c r="F20" s="157" t="str">
        <f>IF(O9&lt;&gt;"",O9,"")</f>
        <v/>
      </c>
      <c r="G20" s="158"/>
      <c r="H20" s="158"/>
      <c r="I20" s="158"/>
      <c r="J20" s="158"/>
      <c r="K20" s="158"/>
      <c r="L20" s="158"/>
      <c r="M20" s="158"/>
      <c r="N20" s="159"/>
      <c r="O20" s="160"/>
      <c r="P20" s="126"/>
      <c r="Q20" s="126"/>
      <c r="R20" s="126"/>
      <c r="S20" s="126"/>
      <c r="T20" s="126"/>
      <c r="U20" s="126"/>
      <c r="V20" s="126"/>
      <c r="W20" s="126"/>
      <c r="X20" s="126"/>
      <c r="Y20" s="126"/>
      <c r="Z20" s="126"/>
      <c r="AA20" s="126"/>
      <c r="AB20" s="126"/>
      <c r="AC20" s="126"/>
      <c r="AD20" s="126"/>
      <c r="AE20" s="126"/>
      <c r="AF20" s="126"/>
      <c r="AG20" s="127"/>
      <c r="AH20" s="37"/>
      <c r="AI20" s="37"/>
    </row>
    <row r="21" spans="1:35" ht="30" customHeight="1" x14ac:dyDescent="0.15">
      <c r="A21" s="128" t="s">
        <v>37</v>
      </c>
      <c r="B21" s="129"/>
      <c r="C21" s="129"/>
      <c r="D21" s="129"/>
      <c r="E21" s="135"/>
      <c r="F21" s="161" t="str">
        <f>IF(O10&lt;&gt;"",O10,"")</f>
        <v/>
      </c>
      <c r="G21" s="162"/>
      <c r="H21" s="162"/>
      <c r="I21" s="162"/>
      <c r="J21" s="162"/>
      <c r="K21" s="162"/>
      <c r="L21" s="162"/>
      <c r="M21" s="162"/>
      <c r="N21" s="163"/>
      <c r="O21" s="132"/>
      <c r="P21" s="133"/>
      <c r="Q21" s="133"/>
      <c r="R21" s="133"/>
      <c r="S21" s="133"/>
      <c r="T21" s="133"/>
      <c r="U21" s="133"/>
      <c r="V21" s="133"/>
      <c r="W21" s="133"/>
      <c r="X21" s="133"/>
      <c r="Y21" s="133"/>
      <c r="Z21" s="133"/>
      <c r="AA21" s="133"/>
      <c r="AB21" s="133"/>
      <c r="AC21" s="133"/>
      <c r="AD21" s="133"/>
      <c r="AE21" s="133"/>
      <c r="AF21" s="133"/>
      <c r="AG21" s="134"/>
      <c r="AH21" s="37"/>
      <c r="AI21" s="37"/>
    </row>
    <row r="22" spans="1:35" ht="15" customHeight="1" x14ac:dyDescent="0.15">
      <c r="A22" s="147" t="s">
        <v>1</v>
      </c>
      <c r="B22" s="148"/>
      <c r="C22" s="148"/>
      <c r="D22" s="148"/>
      <c r="E22" s="149"/>
      <c r="F22" s="4" t="s">
        <v>525</v>
      </c>
      <c r="G22" s="153"/>
      <c r="H22" s="153"/>
      <c r="I22" s="153"/>
      <c r="J22" s="153"/>
      <c r="K22" s="153"/>
      <c r="L22" s="4"/>
      <c r="M22" s="4"/>
      <c r="N22" s="4"/>
      <c r="O22" s="4"/>
      <c r="P22" s="4"/>
      <c r="Q22" s="4"/>
      <c r="R22" s="4"/>
      <c r="S22" s="4"/>
      <c r="T22" s="4"/>
      <c r="U22" s="4"/>
      <c r="V22" s="4"/>
      <c r="W22" s="4"/>
      <c r="X22" s="4"/>
      <c r="Y22" s="4"/>
      <c r="Z22" s="4"/>
      <c r="AA22" s="4"/>
      <c r="AB22" s="4"/>
      <c r="AC22" s="4"/>
      <c r="AD22" s="4"/>
      <c r="AE22" s="4"/>
      <c r="AF22" s="4"/>
      <c r="AG22" s="19"/>
      <c r="AH22" s="37"/>
      <c r="AI22" s="37"/>
    </row>
    <row r="23" spans="1:35" ht="30" customHeight="1" x14ac:dyDescent="0.15">
      <c r="A23" s="150"/>
      <c r="B23" s="151"/>
      <c r="C23" s="151"/>
      <c r="D23" s="151"/>
      <c r="E23" s="152"/>
      <c r="F23" s="154"/>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6"/>
      <c r="AH23" s="37"/>
      <c r="AI23" s="37"/>
    </row>
    <row r="24" spans="1:35" ht="15" customHeight="1" x14ac:dyDescent="0.15">
      <c r="A24" s="123" t="s">
        <v>526</v>
      </c>
      <c r="B24" s="124"/>
      <c r="C24" s="124"/>
      <c r="D24" s="124"/>
      <c r="E24" s="125"/>
      <c r="F24" s="20"/>
      <c r="G24" s="20"/>
      <c r="H24" s="20"/>
      <c r="I24" s="20"/>
      <c r="J24" s="20"/>
      <c r="K24" s="20"/>
      <c r="L24" s="20"/>
      <c r="M24" s="20"/>
      <c r="N24" s="20"/>
      <c r="O24" s="20"/>
      <c r="P24" s="20"/>
      <c r="Q24" s="126"/>
      <c r="R24" s="126"/>
      <c r="S24" s="126"/>
      <c r="T24" s="126"/>
      <c r="U24" s="126"/>
      <c r="V24" s="126"/>
      <c r="W24" s="126"/>
      <c r="X24" s="126"/>
      <c r="Y24" s="126"/>
      <c r="Z24" s="126"/>
      <c r="AA24" s="126"/>
      <c r="AB24" s="126"/>
      <c r="AC24" s="126"/>
      <c r="AD24" s="126"/>
      <c r="AE24" s="126"/>
      <c r="AF24" s="126"/>
      <c r="AG24" s="127"/>
      <c r="AH24" s="37"/>
      <c r="AI24" s="37"/>
    </row>
    <row r="25" spans="1:35" ht="30" customHeight="1" x14ac:dyDescent="0.15">
      <c r="A25" s="128" t="s">
        <v>34</v>
      </c>
      <c r="B25" s="129"/>
      <c r="C25" s="129"/>
      <c r="D25" s="129"/>
      <c r="E25" s="129"/>
      <c r="F25" s="170" t="s">
        <v>35</v>
      </c>
      <c r="G25" s="171"/>
      <c r="H25" s="132"/>
      <c r="I25" s="133"/>
      <c r="J25" s="133"/>
      <c r="K25" s="133"/>
      <c r="L25" s="133"/>
      <c r="M25" s="133"/>
      <c r="N25" s="134"/>
      <c r="O25" s="170" t="s">
        <v>36</v>
      </c>
      <c r="P25" s="171"/>
      <c r="Q25" s="132"/>
      <c r="R25" s="133"/>
      <c r="S25" s="133"/>
      <c r="T25" s="133"/>
      <c r="U25" s="133"/>
      <c r="V25" s="133"/>
      <c r="W25" s="133"/>
      <c r="X25" s="133"/>
      <c r="Y25" s="133"/>
      <c r="Z25" s="133"/>
      <c r="AA25" s="133"/>
      <c r="AB25" s="133"/>
      <c r="AC25" s="133"/>
      <c r="AD25" s="133"/>
      <c r="AE25" s="133"/>
      <c r="AF25" s="133"/>
      <c r="AG25" s="134"/>
      <c r="AH25" s="37"/>
      <c r="AI25" s="37"/>
    </row>
    <row r="26" spans="1:35" ht="15" customHeight="1" x14ac:dyDescent="0.15">
      <c r="A26" s="112" t="s">
        <v>2</v>
      </c>
      <c r="B26" s="113"/>
      <c r="C26" s="113"/>
      <c r="D26" s="113"/>
      <c r="E26" s="114"/>
      <c r="F26" s="164"/>
      <c r="G26" s="165"/>
      <c r="H26" s="165"/>
      <c r="I26" s="165"/>
      <c r="J26" s="165"/>
      <c r="K26" s="165"/>
      <c r="L26" s="165"/>
      <c r="M26" s="165"/>
      <c r="N26" s="166"/>
      <c r="O26" s="112" t="s">
        <v>3</v>
      </c>
      <c r="P26" s="113"/>
      <c r="Q26" s="113"/>
      <c r="R26" s="113"/>
      <c r="S26" s="114"/>
      <c r="T26" s="164"/>
      <c r="U26" s="165"/>
      <c r="V26" s="165"/>
      <c r="W26" s="165"/>
      <c r="X26" s="165"/>
      <c r="Y26" s="165"/>
      <c r="Z26" s="165"/>
      <c r="AA26" s="165"/>
      <c r="AB26" s="165"/>
      <c r="AC26" s="21"/>
      <c r="AD26" s="21"/>
      <c r="AE26" s="21"/>
      <c r="AF26" s="21"/>
      <c r="AG26" s="22"/>
      <c r="AH26" s="37"/>
      <c r="AI26" s="37"/>
    </row>
    <row r="27" spans="1:35" ht="15" customHeight="1" x14ac:dyDescent="0.15">
      <c r="A27" s="112" t="s">
        <v>527</v>
      </c>
      <c r="B27" s="113"/>
      <c r="C27" s="113"/>
      <c r="D27" s="113"/>
      <c r="E27" s="114"/>
      <c r="F27" s="167"/>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9"/>
      <c r="AH27" s="37"/>
      <c r="AI27" s="37"/>
    </row>
    <row r="28" spans="1:35" ht="1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37"/>
      <c r="AI28" s="37"/>
    </row>
    <row r="29" spans="1:35"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37"/>
      <c r="AI29" s="37"/>
    </row>
    <row r="30" spans="1:35" ht="30" customHeight="1" x14ac:dyDescent="0.15">
      <c r="A30" s="172" t="s">
        <v>44</v>
      </c>
      <c r="B30" s="173"/>
      <c r="C30" s="173"/>
      <c r="D30" s="173"/>
      <c r="E30" s="174"/>
      <c r="F30" s="175"/>
      <c r="G30" s="176"/>
      <c r="H30" s="176"/>
      <c r="I30" s="176"/>
      <c r="J30" s="176"/>
      <c r="K30" s="176"/>
      <c r="L30" s="176"/>
      <c r="M30" s="176"/>
      <c r="N30" s="176"/>
      <c r="O30" s="176"/>
      <c r="P30" s="176"/>
      <c r="Q30" s="177"/>
      <c r="R30" s="172" t="s">
        <v>45</v>
      </c>
      <c r="S30" s="173"/>
      <c r="T30" s="173"/>
      <c r="U30" s="173"/>
      <c r="V30" s="174"/>
      <c r="W30" s="178"/>
      <c r="X30" s="179"/>
      <c r="Y30" s="179"/>
      <c r="Z30" s="179"/>
      <c r="AA30" s="179"/>
      <c r="AB30" s="179"/>
      <c r="AC30" s="179"/>
      <c r="AD30" s="179"/>
      <c r="AE30" s="179"/>
      <c r="AF30" s="179"/>
      <c r="AG30" s="180"/>
      <c r="AH30" s="37"/>
      <c r="AI30" s="37"/>
    </row>
    <row r="31" spans="1:35" ht="30" customHeight="1" x14ac:dyDescent="0.15">
      <c r="A31" s="112" t="s">
        <v>5</v>
      </c>
      <c r="B31" s="113"/>
      <c r="C31" s="113"/>
      <c r="D31" s="113"/>
      <c r="E31" s="113"/>
      <c r="F31" s="181"/>
      <c r="G31" s="182"/>
      <c r="H31" s="182"/>
      <c r="I31" s="182"/>
      <c r="J31" s="182"/>
      <c r="K31" s="182"/>
      <c r="L31" s="182"/>
      <c r="M31" s="182"/>
      <c r="N31" s="182"/>
      <c r="O31" s="182"/>
      <c r="P31" s="182"/>
      <c r="Q31" s="183"/>
      <c r="R31" s="184" t="s">
        <v>6</v>
      </c>
      <c r="S31" s="185"/>
      <c r="T31" s="186"/>
      <c r="U31" s="187"/>
      <c r="V31" s="188"/>
      <c r="W31" s="188"/>
      <c r="X31" s="188"/>
      <c r="Y31" s="189"/>
      <c r="Z31" s="184" t="s">
        <v>4</v>
      </c>
      <c r="AA31" s="185"/>
      <c r="AB31" s="186"/>
      <c r="AC31" s="190"/>
      <c r="AD31" s="191"/>
      <c r="AE31" s="191"/>
      <c r="AF31" s="191"/>
      <c r="AG31" s="192"/>
      <c r="AH31" s="37"/>
      <c r="AI31" s="37"/>
    </row>
    <row r="32" spans="1:35"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37"/>
      <c r="AI32" s="37"/>
    </row>
    <row r="33" spans="1:36"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37"/>
      <c r="AI33" s="37"/>
    </row>
    <row r="34" spans="1:36" ht="15" customHeight="1" x14ac:dyDescent="0.15">
      <c r="A34" s="1" t="s">
        <v>46</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37"/>
      <c r="AI34" s="37"/>
    </row>
    <row r="35" spans="1:36" ht="15" customHeight="1" x14ac:dyDescent="0.15">
      <c r="A35" s="118" t="s">
        <v>524</v>
      </c>
      <c r="B35" s="119"/>
      <c r="C35" s="119"/>
      <c r="D35" s="119"/>
      <c r="E35" s="120"/>
      <c r="F35" s="23"/>
      <c r="G35" s="24"/>
      <c r="H35" s="24"/>
      <c r="I35" s="24"/>
      <c r="J35" s="24"/>
      <c r="K35" s="24"/>
      <c r="L35" s="24"/>
      <c r="M35" s="24"/>
      <c r="N35" s="24"/>
      <c r="O35" s="24"/>
      <c r="P35" s="24"/>
      <c r="Q35" s="126"/>
      <c r="R35" s="126"/>
      <c r="S35" s="126"/>
      <c r="T35" s="126"/>
      <c r="U35" s="126"/>
      <c r="V35" s="126"/>
      <c r="W35" s="126"/>
      <c r="X35" s="126"/>
      <c r="Y35" s="126"/>
      <c r="Z35" s="126"/>
      <c r="AA35" s="126"/>
      <c r="AB35" s="126"/>
      <c r="AC35" s="126"/>
      <c r="AD35" s="126"/>
      <c r="AE35" s="126"/>
      <c r="AF35" s="126"/>
      <c r="AG35" s="127"/>
      <c r="AH35" s="37"/>
      <c r="AI35" s="37"/>
    </row>
    <row r="36" spans="1:36" ht="30" customHeight="1" x14ac:dyDescent="0.15">
      <c r="A36" s="128" t="s">
        <v>36</v>
      </c>
      <c r="B36" s="129"/>
      <c r="C36" s="129"/>
      <c r="D36" s="129"/>
      <c r="E36" s="135"/>
      <c r="F36" s="130" t="s">
        <v>47</v>
      </c>
      <c r="G36" s="131"/>
      <c r="H36" s="132"/>
      <c r="I36" s="133"/>
      <c r="J36" s="133"/>
      <c r="K36" s="133"/>
      <c r="L36" s="133"/>
      <c r="M36" s="133"/>
      <c r="N36" s="134"/>
      <c r="O36" s="130" t="s">
        <v>36</v>
      </c>
      <c r="P36" s="131"/>
      <c r="Q36" s="132"/>
      <c r="R36" s="133"/>
      <c r="S36" s="133"/>
      <c r="T36" s="133"/>
      <c r="U36" s="133"/>
      <c r="V36" s="133"/>
      <c r="W36" s="133"/>
      <c r="X36" s="133"/>
      <c r="Y36" s="133"/>
      <c r="Z36" s="133"/>
      <c r="AA36" s="133"/>
      <c r="AB36" s="133"/>
      <c r="AC36" s="133"/>
      <c r="AD36" s="133"/>
      <c r="AE36" s="133"/>
      <c r="AF36" s="133"/>
      <c r="AG36" s="134"/>
      <c r="AH36" s="37"/>
      <c r="AI36" s="37"/>
    </row>
    <row r="37" spans="1:36" ht="15" customHeight="1" x14ac:dyDescent="0.15">
      <c r="A37" s="112" t="s">
        <v>2</v>
      </c>
      <c r="B37" s="113"/>
      <c r="C37" s="113"/>
      <c r="D37" s="113"/>
      <c r="E37" s="114"/>
      <c r="F37" s="164"/>
      <c r="G37" s="165"/>
      <c r="H37" s="165"/>
      <c r="I37" s="165"/>
      <c r="J37" s="165"/>
      <c r="K37" s="165"/>
      <c r="L37" s="165"/>
      <c r="M37" s="165"/>
      <c r="N37" s="166"/>
      <c r="O37" s="112" t="s">
        <v>3</v>
      </c>
      <c r="P37" s="113"/>
      <c r="Q37" s="113"/>
      <c r="R37" s="113"/>
      <c r="S37" s="114"/>
      <c r="T37" s="164"/>
      <c r="U37" s="165"/>
      <c r="V37" s="165"/>
      <c r="W37" s="165"/>
      <c r="X37" s="165"/>
      <c r="Y37" s="165"/>
      <c r="Z37" s="165"/>
      <c r="AA37" s="165"/>
      <c r="AB37" s="165"/>
      <c r="AC37" s="21"/>
      <c r="AD37" s="21"/>
      <c r="AE37" s="21"/>
      <c r="AF37" s="21"/>
      <c r="AG37" s="22"/>
      <c r="AH37" s="37"/>
      <c r="AI37" s="37"/>
    </row>
    <row r="38" spans="1:36" ht="15" customHeight="1" x14ac:dyDescent="0.15">
      <c r="A38" s="112" t="s">
        <v>527</v>
      </c>
      <c r="B38" s="113"/>
      <c r="C38" s="113"/>
      <c r="D38" s="113"/>
      <c r="E38" s="114"/>
      <c r="F38" s="193"/>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9"/>
      <c r="AH38" s="37"/>
      <c r="AI38" s="37"/>
    </row>
    <row r="39" spans="1:36" ht="15" customHeight="1" x14ac:dyDescent="0.15">
      <c r="A39" s="25"/>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x14ac:dyDescent="0.15">
      <c r="A40" s="25"/>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x14ac:dyDescent="0.15">
      <c r="A41" s="25"/>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x14ac:dyDescent="0.15">
      <c r="A42" s="25"/>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x14ac:dyDescent="0.15">
      <c r="A43" s="25"/>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x14ac:dyDescent="0.15">
      <c r="A44" s="25"/>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x14ac:dyDescent="0.15">
      <c r="A45" s="25"/>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x14ac:dyDescent="0.15">
      <c r="A46" s="25"/>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x14ac:dyDescent="0.15">
      <c r="A47" s="8" t="s">
        <v>48</v>
      </c>
      <c r="B47" s="9"/>
      <c r="C47" s="9"/>
      <c r="D47" s="9"/>
      <c r="E47" s="9"/>
      <c r="F47" s="9"/>
      <c r="G47" s="9"/>
      <c r="H47" s="9"/>
      <c r="I47" s="9"/>
      <c r="J47" s="9"/>
      <c r="K47" s="8" t="s">
        <v>113</v>
      </c>
      <c r="L47" s="9"/>
      <c r="M47" s="9"/>
      <c r="N47" s="9"/>
      <c r="O47" s="9"/>
      <c r="P47" s="9"/>
      <c r="Q47" s="9"/>
      <c r="R47" s="10"/>
      <c r="S47" s="8" t="s">
        <v>114</v>
      </c>
      <c r="T47" s="9"/>
      <c r="U47" s="9"/>
      <c r="V47" s="9"/>
      <c r="W47" s="9"/>
      <c r="X47" s="9"/>
      <c r="Y47" s="9"/>
      <c r="Z47" s="8" t="s">
        <v>115</v>
      </c>
      <c r="AA47" s="11"/>
      <c r="AB47" s="11"/>
      <c r="AC47" s="11"/>
      <c r="AD47" s="11"/>
      <c r="AE47" s="11"/>
      <c r="AF47" s="11"/>
      <c r="AG47" s="12"/>
    </row>
    <row r="48" spans="1:36" ht="30" customHeight="1" x14ac:dyDescent="0.15">
      <c r="A48" s="33" t="s">
        <v>49</v>
      </c>
      <c r="B48" s="34"/>
      <c r="C48" s="35"/>
      <c r="D48" s="36"/>
      <c r="E48" s="36"/>
      <c r="F48" s="36"/>
      <c r="G48" s="36"/>
      <c r="H48" s="36"/>
      <c r="I48" s="36"/>
      <c r="J48" s="36"/>
      <c r="K48" s="52" t="s">
        <v>99</v>
      </c>
      <c r="L48" s="194"/>
      <c r="M48" s="194"/>
      <c r="N48" s="194"/>
      <c r="O48" s="194"/>
      <c r="P48" s="194"/>
      <c r="Q48" s="194"/>
      <c r="R48" s="53" t="s">
        <v>100</v>
      </c>
      <c r="S48" s="181"/>
      <c r="T48" s="182"/>
      <c r="U48" s="182"/>
      <c r="V48" s="182"/>
      <c r="W48" s="182"/>
      <c r="X48" s="182"/>
      <c r="Y48" s="183"/>
      <c r="Z48" s="195"/>
      <c r="AA48" s="196"/>
      <c r="AB48" s="196"/>
      <c r="AC48" s="196"/>
      <c r="AD48" s="196"/>
      <c r="AE48" s="196"/>
      <c r="AF48" s="196"/>
      <c r="AG48" s="197"/>
      <c r="AJ48" s="40" t="s">
        <v>543</v>
      </c>
    </row>
    <row r="49" spans="1:37" ht="15" customHeight="1" x14ac:dyDescent="0.15">
      <c r="A49" s="198" t="s">
        <v>54</v>
      </c>
      <c r="B49" s="200" t="s">
        <v>96</v>
      </c>
      <c r="C49" s="202" t="s">
        <v>50</v>
      </c>
      <c r="D49" s="202"/>
      <c r="E49" s="202"/>
      <c r="F49" s="202"/>
      <c r="G49" s="202"/>
      <c r="H49" s="202"/>
      <c r="I49" s="202"/>
      <c r="J49" s="202"/>
      <c r="K49" s="202"/>
      <c r="L49" s="202"/>
      <c r="M49" s="202"/>
      <c r="N49" s="202"/>
      <c r="O49" s="202"/>
      <c r="P49" s="202"/>
      <c r="Q49" s="202"/>
      <c r="R49" s="203"/>
      <c r="S49" s="206" t="s">
        <v>528</v>
      </c>
      <c r="T49" s="207"/>
      <c r="U49" s="207"/>
      <c r="V49" s="207"/>
      <c r="W49" s="207"/>
      <c r="X49" s="207"/>
      <c r="Y49" s="207"/>
      <c r="Z49" s="207"/>
      <c r="AA49" s="207"/>
      <c r="AB49" s="207"/>
      <c r="AC49" s="207"/>
      <c r="AD49" s="207"/>
      <c r="AE49" s="207"/>
      <c r="AF49" s="207"/>
      <c r="AG49" s="208"/>
    </row>
    <row r="50" spans="1:37" ht="15" customHeight="1" x14ac:dyDescent="0.15">
      <c r="A50" s="199"/>
      <c r="B50" s="201"/>
      <c r="C50" s="204"/>
      <c r="D50" s="204"/>
      <c r="E50" s="204"/>
      <c r="F50" s="204"/>
      <c r="G50" s="204"/>
      <c r="H50" s="204"/>
      <c r="I50" s="204"/>
      <c r="J50" s="204"/>
      <c r="K50" s="204"/>
      <c r="L50" s="204"/>
      <c r="M50" s="204"/>
      <c r="N50" s="204"/>
      <c r="O50" s="204"/>
      <c r="P50" s="204"/>
      <c r="Q50" s="204"/>
      <c r="R50" s="205"/>
      <c r="S50" s="209" t="s">
        <v>61</v>
      </c>
      <c r="T50" s="210"/>
      <c r="U50" s="210"/>
      <c r="V50" s="210"/>
      <c r="W50" s="211"/>
      <c r="X50" s="209" t="s">
        <v>62</v>
      </c>
      <c r="Y50" s="210"/>
      <c r="Z50" s="210"/>
      <c r="AA50" s="210"/>
      <c r="AB50" s="211"/>
      <c r="AC50" s="209" t="s">
        <v>7</v>
      </c>
      <c r="AD50" s="210"/>
      <c r="AE50" s="210"/>
      <c r="AF50" s="210"/>
      <c r="AG50" s="211"/>
    </row>
    <row r="51" spans="1:37" ht="15" customHeight="1" x14ac:dyDescent="0.15">
      <c r="A51" s="46"/>
      <c r="B51" s="45"/>
      <c r="C51" s="16" t="s">
        <v>51</v>
      </c>
      <c r="D51" s="26"/>
      <c r="E51" s="26"/>
      <c r="F51" s="26"/>
      <c r="G51" s="26"/>
      <c r="H51" s="26"/>
      <c r="I51" s="26"/>
      <c r="J51" s="17"/>
      <c r="K51" s="26"/>
      <c r="L51" s="17"/>
      <c r="M51" s="17"/>
      <c r="N51" s="17"/>
      <c r="O51" s="17"/>
      <c r="P51" s="17"/>
      <c r="Q51" s="17"/>
      <c r="R51" s="17"/>
      <c r="S51" s="190"/>
      <c r="T51" s="191"/>
      <c r="U51" s="191"/>
      <c r="V51" s="191"/>
      <c r="W51" s="192"/>
      <c r="X51" s="190"/>
      <c r="Y51" s="191"/>
      <c r="Z51" s="191"/>
      <c r="AA51" s="191"/>
      <c r="AB51" s="192"/>
      <c r="AC51" s="190"/>
      <c r="AD51" s="191"/>
      <c r="AE51" s="191"/>
      <c r="AF51" s="191"/>
      <c r="AG51" s="192"/>
      <c r="AH51" s="61" t="str">
        <f>IF(A51="","",VLOOKUP(A51,$G$178:$Q$178,11,FALSE))</f>
        <v/>
      </c>
      <c r="AI51" s="61" t="str">
        <f>IF(B51="","",VLOOKUP(B51,$G$178:$Q$178,11,FALSE))</f>
        <v/>
      </c>
      <c r="AJ51" s="62" t="str">
        <f>$AJ$48</f>
        <v>0</v>
      </c>
      <c r="AK51" s="40" t="s">
        <v>554</v>
      </c>
    </row>
    <row r="52" spans="1:37" ht="15" customHeight="1" x14ac:dyDescent="0.15">
      <c r="A52" s="46"/>
      <c r="B52" s="45"/>
      <c r="C52" s="16" t="s">
        <v>52</v>
      </c>
      <c r="D52" s="26"/>
      <c r="E52" s="26"/>
      <c r="F52" s="26"/>
      <c r="G52" s="26"/>
      <c r="H52" s="26"/>
      <c r="I52" s="26"/>
      <c r="J52" s="17"/>
      <c r="K52" s="26"/>
      <c r="L52" s="17"/>
      <c r="M52" s="17"/>
      <c r="N52" s="17"/>
      <c r="O52" s="17"/>
      <c r="P52" s="17"/>
      <c r="Q52" s="17"/>
      <c r="R52" s="17"/>
      <c r="S52" s="190"/>
      <c r="T52" s="191"/>
      <c r="U52" s="191"/>
      <c r="V52" s="191"/>
      <c r="W52" s="192"/>
      <c r="X52" s="190"/>
      <c r="Y52" s="191"/>
      <c r="Z52" s="191"/>
      <c r="AA52" s="191"/>
      <c r="AB52" s="192"/>
      <c r="AC52" s="190"/>
      <c r="AD52" s="191"/>
      <c r="AE52" s="191"/>
      <c r="AF52" s="191"/>
      <c r="AG52" s="192"/>
      <c r="AH52" s="61" t="str">
        <f>IF(A52="","",VLOOKUP(A52,$G$178:$Q$178,11,FALSE))</f>
        <v/>
      </c>
      <c r="AI52" s="61" t="str">
        <f t="shared" ref="AI52:AI109" si="0">IF(B52="","",VLOOKUP(B52,$G$178:$Q$178,11,FALSE))</f>
        <v/>
      </c>
      <c r="AJ52" s="62" t="str">
        <f>$AJ$48</f>
        <v>0</v>
      </c>
      <c r="AK52" s="40" t="s">
        <v>98</v>
      </c>
    </row>
    <row r="53" spans="1:37" ht="15" customHeight="1" x14ac:dyDescent="0.15">
      <c r="A53" s="46"/>
      <c r="B53" s="45"/>
      <c r="C53" s="16" t="s">
        <v>53</v>
      </c>
      <c r="D53" s="26"/>
      <c r="E53" s="26"/>
      <c r="F53" s="26"/>
      <c r="G53" s="26"/>
      <c r="H53" s="26"/>
      <c r="I53" s="26"/>
      <c r="J53" s="17"/>
      <c r="K53" s="26"/>
      <c r="L53" s="17"/>
      <c r="M53" s="17"/>
      <c r="N53" s="17"/>
      <c r="O53" s="17"/>
      <c r="P53" s="17"/>
      <c r="Q53" s="17"/>
      <c r="R53" s="17"/>
      <c r="S53" s="190"/>
      <c r="T53" s="191"/>
      <c r="U53" s="191"/>
      <c r="V53" s="191"/>
      <c r="W53" s="192"/>
      <c r="X53" s="190"/>
      <c r="Y53" s="191"/>
      <c r="Z53" s="191"/>
      <c r="AA53" s="191"/>
      <c r="AB53" s="192"/>
      <c r="AC53" s="190"/>
      <c r="AD53" s="191"/>
      <c r="AE53" s="191"/>
      <c r="AF53" s="191"/>
      <c r="AG53" s="192"/>
      <c r="AH53" s="61" t="str">
        <f>IF(A53="","",VLOOKUP(A53,$G$178:$Q$178,11,FALSE))</f>
        <v/>
      </c>
      <c r="AI53" s="61" t="str">
        <f t="shared" si="0"/>
        <v/>
      </c>
      <c r="AJ53" s="62" t="str">
        <f>$AJ$48</f>
        <v>0</v>
      </c>
      <c r="AK53" s="40" t="s">
        <v>97</v>
      </c>
    </row>
    <row r="54" spans="1:37" ht="15" customHeight="1" x14ac:dyDescent="0.15"/>
    <row r="55" spans="1:37" ht="15" customHeight="1" x14ac:dyDescent="0.15"/>
    <row r="56" spans="1:37" ht="15" customHeight="1" x14ac:dyDescent="0.15">
      <c r="A56" s="8" t="s">
        <v>48</v>
      </c>
      <c r="B56" s="9"/>
      <c r="C56" s="9"/>
      <c r="D56" s="9"/>
      <c r="E56" s="9"/>
      <c r="F56" s="9"/>
      <c r="G56" s="9"/>
      <c r="H56" s="9"/>
      <c r="I56" s="9"/>
      <c r="J56" s="9"/>
      <c r="K56" s="8" t="s">
        <v>113</v>
      </c>
      <c r="L56" s="9"/>
      <c r="M56" s="9"/>
      <c r="N56" s="9"/>
      <c r="O56" s="9"/>
      <c r="P56" s="9"/>
      <c r="Q56" s="9"/>
      <c r="R56" s="10"/>
      <c r="S56" s="8" t="s">
        <v>114</v>
      </c>
      <c r="T56" s="9"/>
      <c r="U56" s="9"/>
      <c r="V56" s="9"/>
      <c r="W56" s="9"/>
      <c r="X56" s="9"/>
      <c r="Y56" s="9"/>
      <c r="Z56" s="8" t="s">
        <v>116</v>
      </c>
      <c r="AA56" s="11"/>
      <c r="AB56" s="11"/>
      <c r="AC56" s="11"/>
      <c r="AD56" s="11"/>
      <c r="AE56" s="11"/>
      <c r="AF56" s="11"/>
      <c r="AG56" s="12"/>
    </row>
    <row r="57" spans="1:37" ht="30" customHeight="1" x14ac:dyDescent="0.15">
      <c r="A57" s="33" t="s">
        <v>64</v>
      </c>
      <c r="B57" s="34"/>
      <c r="C57" s="35"/>
      <c r="D57" s="36"/>
      <c r="E57" s="36"/>
      <c r="F57" s="36"/>
      <c r="G57" s="36"/>
      <c r="H57" s="36"/>
      <c r="I57" s="36"/>
      <c r="J57" s="36"/>
      <c r="K57" s="52" t="s">
        <v>99</v>
      </c>
      <c r="L57" s="194"/>
      <c r="M57" s="194"/>
      <c r="N57" s="194"/>
      <c r="O57" s="194"/>
      <c r="P57" s="194"/>
      <c r="Q57" s="194"/>
      <c r="R57" s="53" t="s">
        <v>100</v>
      </c>
      <c r="S57" s="181"/>
      <c r="T57" s="182"/>
      <c r="U57" s="182"/>
      <c r="V57" s="182"/>
      <c r="W57" s="182"/>
      <c r="X57" s="182"/>
      <c r="Y57" s="183"/>
      <c r="Z57" s="195"/>
      <c r="AA57" s="196"/>
      <c r="AB57" s="196"/>
      <c r="AC57" s="196"/>
      <c r="AD57" s="196"/>
      <c r="AE57" s="196"/>
      <c r="AF57" s="196"/>
      <c r="AG57" s="197"/>
      <c r="AJ57" s="40" t="s">
        <v>544</v>
      </c>
    </row>
    <row r="58" spans="1:37" ht="15" customHeight="1" x14ac:dyDescent="0.15">
      <c r="A58" s="198" t="s">
        <v>54</v>
      </c>
      <c r="B58" s="200" t="s">
        <v>96</v>
      </c>
      <c r="C58" s="202" t="s">
        <v>50</v>
      </c>
      <c r="D58" s="202"/>
      <c r="E58" s="202"/>
      <c r="F58" s="202"/>
      <c r="G58" s="202"/>
      <c r="H58" s="202"/>
      <c r="I58" s="202"/>
      <c r="J58" s="202"/>
      <c r="K58" s="202"/>
      <c r="L58" s="202"/>
      <c r="M58" s="202"/>
      <c r="N58" s="202"/>
      <c r="O58" s="202"/>
      <c r="P58" s="202"/>
      <c r="Q58" s="202"/>
      <c r="R58" s="203"/>
      <c r="S58" s="206" t="s">
        <v>528</v>
      </c>
      <c r="T58" s="207"/>
      <c r="U58" s="207"/>
      <c r="V58" s="207"/>
      <c r="W58" s="207"/>
      <c r="X58" s="207"/>
      <c r="Y58" s="207"/>
      <c r="Z58" s="207"/>
      <c r="AA58" s="207"/>
      <c r="AB58" s="207"/>
      <c r="AC58" s="207"/>
      <c r="AD58" s="207"/>
      <c r="AE58" s="207"/>
      <c r="AF58" s="207"/>
      <c r="AG58" s="208"/>
    </row>
    <row r="59" spans="1:37" ht="15" customHeight="1" x14ac:dyDescent="0.15">
      <c r="A59" s="199"/>
      <c r="B59" s="201"/>
      <c r="C59" s="204"/>
      <c r="D59" s="204"/>
      <c r="E59" s="204"/>
      <c r="F59" s="204"/>
      <c r="G59" s="204"/>
      <c r="H59" s="204"/>
      <c r="I59" s="204"/>
      <c r="J59" s="204"/>
      <c r="K59" s="204"/>
      <c r="L59" s="204"/>
      <c r="M59" s="204"/>
      <c r="N59" s="204"/>
      <c r="O59" s="204"/>
      <c r="P59" s="204"/>
      <c r="Q59" s="204"/>
      <c r="R59" s="205"/>
      <c r="S59" s="212" t="s">
        <v>28</v>
      </c>
      <c r="T59" s="204"/>
      <c r="U59" s="204"/>
      <c r="V59" s="204"/>
      <c r="W59" s="205"/>
      <c r="X59" s="212" t="s">
        <v>529</v>
      </c>
      <c r="Y59" s="204"/>
      <c r="Z59" s="204"/>
      <c r="AA59" s="204"/>
      <c r="AB59" s="205"/>
      <c r="AC59" s="212" t="s">
        <v>7</v>
      </c>
      <c r="AD59" s="204"/>
      <c r="AE59" s="204"/>
      <c r="AF59" s="204"/>
      <c r="AG59" s="205"/>
    </row>
    <row r="60" spans="1:37" ht="15" customHeight="1" x14ac:dyDescent="0.15">
      <c r="A60" s="46"/>
      <c r="B60" s="45"/>
      <c r="C60" s="16" t="s">
        <v>55</v>
      </c>
      <c r="D60" s="26"/>
      <c r="E60" s="26"/>
      <c r="F60" s="26"/>
      <c r="G60" s="26"/>
      <c r="H60" s="26"/>
      <c r="I60" s="26"/>
      <c r="J60" s="17"/>
      <c r="K60" s="26"/>
      <c r="L60" s="17"/>
      <c r="M60" s="17"/>
      <c r="N60" s="17"/>
      <c r="O60" s="17"/>
      <c r="P60" s="17"/>
      <c r="Q60" s="17"/>
      <c r="R60" s="17"/>
      <c r="S60" s="190"/>
      <c r="T60" s="191"/>
      <c r="U60" s="191"/>
      <c r="V60" s="191"/>
      <c r="W60" s="192"/>
      <c r="X60" s="190"/>
      <c r="Y60" s="191"/>
      <c r="Z60" s="191"/>
      <c r="AA60" s="191"/>
      <c r="AB60" s="192"/>
      <c r="AC60" s="190"/>
      <c r="AD60" s="191"/>
      <c r="AE60" s="191"/>
      <c r="AF60" s="191"/>
      <c r="AG60" s="192"/>
      <c r="AH60" s="61" t="str">
        <f>IF(A60="","",VLOOKUP(A60,$G$178:$Q$178,11,FALSE))</f>
        <v/>
      </c>
      <c r="AI60" s="61" t="str">
        <f t="shared" si="0"/>
        <v/>
      </c>
      <c r="AJ60" s="62" t="str">
        <f>$AJ$57</f>
        <v>1</v>
      </c>
      <c r="AK60" s="40" t="s">
        <v>554</v>
      </c>
    </row>
    <row r="61" spans="1:37" ht="15" customHeight="1" x14ac:dyDescent="0.15">
      <c r="A61" s="46"/>
      <c r="B61" s="45"/>
      <c r="C61" s="16" t="s">
        <v>14</v>
      </c>
      <c r="D61" s="26"/>
      <c r="E61" s="26"/>
      <c r="F61" s="26"/>
      <c r="G61" s="26"/>
      <c r="H61" s="26"/>
      <c r="I61" s="26"/>
      <c r="J61" s="17"/>
      <c r="K61" s="26"/>
      <c r="L61" s="17"/>
      <c r="M61" s="17"/>
      <c r="N61" s="17"/>
      <c r="O61" s="17"/>
      <c r="P61" s="17"/>
      <c r="Q61" s="17"/>
      <c r="R61" s="17"/>
      <c r="S61" s="190"/>
      <c r="T61" s="191"/>
      <c r="U61" s="191"/>
      <c r="V61" s="191"/>
      <c r="W61" s="192"/>
      <c r="X61" s="190"/>
      <c r="Y61" s="191"/>
      <c r="Z61" s="191"/>
      <c r="AA61" s="191"/>
      <c r="AB61" s="192"/>
      <c r="AC61" s="190"/>
      <c r="AD61" s="191"/>
      <c r="AE61" s="191"/>
      <c r="AF61" s="191"/>
      <c r="AG61" s="192"/>
      <c r="AH61" s="61" t="str">
        <f t="shared" ref="AH61:AH80" si="1">IF(A61="","",VLOOKUP(A61,$G$178:$Q$178,11,FALSE))</f>
        <v/>
      </c>
      <c r="AI61" s="61" t="str">
        <f t="shared" si="0"/>
        <v/>
      </c>
      <c r="AJ61" s="62" t="str">
        <f t="shared" ref="AJ61:AJ80" si="2">$AJ$57</f>
        <v>1</v>
      </c>
      <c r="AK61" s="40" t="s">
        <v>98</v>
      </c>
    </row>
    <row r="62" spans="1:37" ht="15" customHeight="1" x14ac:dyDescent="0.15">
      <c r="A62" s="46"/>
      <c r="B62" s="45"/>
      <c r="C62" s="16" t="s">
        <v>15</v>
      </c>
      <c r="D62" s="26"/>
      <c r="E62" s="26"/>
      <c r="F62" s="26"/>
      <c r="G62" s="26"/>
      <c r="H62" s="26"/>
      <c r="I62" s="26"/>
      <c r="J62" s="17"/>
      <c r="K62" s="26"/>
      <c r="L62" s="17"/>
      <c r="M62" s="17"/>
      <c r="N62" s="17"/>
      <c r="O62" s="17"/>
      <c r="P62" s="17"/>
      <c r="Q62" s="17"/>
      <c r="R62" s="17"/>
      <c r="S62" s="190"/>
      <c r="T62" s="191"/>
      <c r="U62" s="191"/>
      <c r="V62" s="191"/>
      <c r="W62" s="192"/>
      <c r="X62" s="190"/>
      <c r="Y62" s="191"/>
      <c r="Z62" s="191"/>
      <c r="AA62" s="191"/>
      <c r="AB62" s="192"/>
      <c r="AC62" s="190"/>
      <c r="AD62" s="191"/>
      <c r="AE62" s="191"/>
      <c r="AF62" s="191"/>
      <c r="AG62" s="192"/>
      <c r="AH62" s="61" t="str">
        <f t="shared" si="1"/>
        <v/>
      </c>
      <c r="AI62" s="61" t="str">
        <f t="shared" si="0"/>
        <v/>
      </c>
      <c r="AJ62" s="62" t="str">
        <f t="shared" si="2"/>
        <v>1</v>
      </c>
      <c r="AK62" s="40" t="s">
        <v>73</v>
      </c>
    </row>
    <row r="63" spans="1:37" ht="15" customHeight="1" x14ac:dyDescent="0.15">
      <c r="A63" s="46"/>
      <c r="B63" s="45"/>
      <c r="C63" s="16" t="s">
        <v>8</v>
      </c>
      <c r="D63" s="17"/>
      <c r="E63" s="17"/>
      <c r="F63" s="17"/>
      <c r="G63" s="17"/>
      <c r="H63" s="17"/>
      <c r="I63" s="17"/>
      <c r="J63" s="17"/>
      <c r="K63" s="17"/>
      <c r="L63" s="17"/>
      <c r="M63" s="17"/>
      <c r="N63" s="17"/>
      <c r="O63" s="17"/>
      <c r="P63" s="17"/>
      <c r="Q63" s="17"/>
      <c r="R63" s="17"/>
      <c r="S63" s="190"/>
      <c r="T63" s="191"/>
      <c r="U63" s="191"/>
      <c r="V63" s="191"/>
      <c r="W63" s="192"/>
      <c r="X63" s="190"/>
      <c r="Y63" s="191"/>
      <c r="Z63" s="191"/>
      <c r="AA63" s="191"/>
      <c r="AB63" s="192"/>
      <c r="AC63" s="190"/>
      <c r="AD63" s="191"/>
      <c r="AE63" s="191"/>
      <c r="AF63" s="191"/>
      <c r="AG63" s="192"/>
      <c r="AH63" s="61" t="str">
        <f t="shared" si="1"/>
        <v/>
      </c>
      <c r="AI63" s="61" t="str">
        <f t="shared" si="0"/>
        <v/>
      </c>
      <c r="AJ63" s="62" t="str">
        <f t="shared" si="2"/>
        <v>1</v>
      </c>
      <c r="AK63" s="40" t="s">
        <v>74</v>
      </c>
    </row>
    <row r="64" spans="1:37" ht="15" customHeight="1" x14ac:dyDescent="0.15">
      <c r="A64" s="46"/>
      <c r="B64" s="45"/>
      <c r="C64" s="16" t="s">
        <v>9</v>
      </c>
      <c r="D64" s="17"/>
      <c r="E64" s="17"/>
      <c r="F64" s="17"/>
      <c r="G64" s="17"/>
      <c r="H64" s="17"/>
      <c r="I64" s="17"/>
      <c r="J64" s="17"/>
      <c r="K64" s="17"/>
      <c r="L64" s="17"/>
      <c r="M64" s="17"/>
      <c r="N64" s="17"/>
      <c r="O64" s="17"/>
      <c r="P64" s="17"/>
      <c r="Q64" s="17"/>
      <c r="R64" s="17"/>
      <c r="S64" s="190"/>
      <c r="T64" s="191"/>
      <c r="U64" s="191"/>
      <c r="V64" s="191"/>
      <c r="W64" s="192"/>
      <c r="X64" s="190"/>
      <c r="Y64" s="191"/>
      <c r="Z64" s="191"/>
      <c r="AA64" s="191"/>
      <c r="AB64" s="192"/>
      <c r="AC64" s="190"/>
      <c r="AD64" s="191"/>
      <c r="AE64" s="191"/>
      <c r="AF64" s="191"/>
      <c r="AG64" s="192"/>
      <c r="AH64" s="61" t="str">
        <f t="shared" si="1"/>
        <v/>
      </c>
      <c r="AI64" s="61" t="str">
        <f t="shared" si="0"/>
        <v/>
      </c>
      <c r="AJ64" s="62" t="str">
        <f t="shared" si="2"/>
        <v>1</v>
      </c>
      <c r="AK64" s="40" t="s">
        <v>75</v>
      </c>
    </row>
    <row r="65" spans="1:37" ht="15" customHeight="1" x14ac:dyDescent="0.15">
      <c r="A65" s="46"/>
      <c r="B65" s="45"/>
      <c r="C65" s="16" t="s">
        <v>56</v>
      </c>
      <c r="D65" s="17"/>
      <c r="E65" s="17"/>
      <c r="F65" s="17"/>
      <c r="G65" s="17"/>
      <c r="H65" s="17"/>
      <c r="I65" s="17"/>
      <c r="J65" s="17"/>
      <c r="K65" s="17"/>
      <c r="L65" s="17"/>
      <c r="M65" s="17"/>
      <c r="N65" s="17"/>
      <c r="O65" s="17"/>
      <c r="P65" s="17"/>
      <c r="Q65" s="17"/>
      <c r="R65" s="17"/>
      <c r="S65" s="190"/>
      <c r="T65" s="191"/>
      <c r="U65" s="191"/>
      <c r="V65" s="191"/>
      <c r="W65" s="192"/>
      <c r="X65" s="190"/>
      <c r="Y65" s="191"/>
      <c r="Z65" s="191"/>
      <c r="AA65" s="191"/>
      <c r="AB65" s="192"/>
      <c r="AC65" s="190"/>
      <c r="AD65" s="191"/>
      <c r="AE65" s="191"/>
      <c r="AF65" s="191"/>
      <c r="AG65" s="192"/>
      <c r="AH65" s="61" t="str">
        <f t="shared" si="1"/>
        <v/>
      </c>
      <c r="AI65" s="61" t="str">
        <f t="shared" si="0"/>
        <v/>
      </c>
      <c r="AJ65" s="62" t="str">
        <f t="shared" si="2"/>
        <v>1</v>
      </c>
      <c r="AK65" s="40" t="s">
        <v>76</v>
      </c>
    </row>
    <row r="66" spans="1:37" ht="15" customHeight="1" x14ac:dyDescent="0.15">
      <c r="A66" s="46"/>
      <c r="B66" s="45"/>
      <c r="C66" s="16" t="s">
        <v>10</v>
      </c>
      <c r="D66" s="17"/>
      <c r="E66" s="17"/>
      <c r="F66" s="17"/>
      <c r="G66" s="17"/>
      <c r="H66" s="17"/>
      <c r="I66" s="17"/>
      <c r="J66" s="17"/>
      <c r="K66" s="17"/>
      <c r="L66" s="17"/>
      <c r="M66" s="17"/>
      <c r="N66" s="17"/>
      <c r="O66" s="17"/>
      <c r="P66" s="17"/>
      <c r="Q66" s="17"/>
      <c r="R66" s="17"/>
      <c r="S66" s="190"/>
      <c r="T66" s="191"/>
      <c r="U66" s="191"/>
      <c r="V66" s="191"/>
      <c r="W66" s="192"/>
      <c r="X66" s="190"/>
      <c r="Y66" s="191"/>
      <c r="Z66" s="191"/>
      <c r="AA66" s="191"/>
      <c r="AB66" s="192"/>
      <c r="AC66" s="190"/>
      <c r="AD66" s="191"/>
      <c r="AE66" s="191"/>
      <c r="AF66" s="191"/>
      <c r="AG66" s="192"/>
      <c r="AH66" s="61" t="str">
        <f t="shared" si="1"/>
        <v/>
      </c>
      <c r="AI66" s="61" t="str">
        <f t="shared" si="0"/>
        <v/>
      </c>
      <c r="AJ66" s="62" t="str">
        <f t="shared" si="2"/>
        <v>1</v>
      </c>
      <c r="AK66" s="40" t="s">
        <v>77</v>
      </c>
    </row>
    <row r="67" spans="1:37" ht="15" customHeight="1" x14ac:dyDescent="0.15">
      <c r="A67" s="46"/>
      <c r="B67" s="45"/>
      <c r="C67" s="16" t="s">
        <v>11</v>
      </c>
      <c r="D67" s="17"/>
      <c r="E67" s="17"/>
      <c r="F67" s="17"/>
      <c r="G67" s="17"/>
      <c r="H67" s="17"/>
      <c r="I67" s="17"/>
      <c r="J67" s="17"/>
      <c r="K67" s="17"/>
      <c r="L67" s="17"/>
      <c r="M67" s="17"/>
      <c r="N67" s="17"/>
      <c r="O67" s="17"/>
      <c r="P67" s="17"/>
      <c r="Q67" s="17"/>
      <c r="R67" s="17"/>
      <c r="S67" s="190"/>
      <c r="T67" s="191"/>
      <c r="U67" s="191"/>
      <c r="V67" s="191"/>
      <c r="W67" s="192"/>
      <c r="X67" s="190"/>
      <c r="Y67" s="191"/>
      <c r="Z67" s="191"/>
      <c r="AA67" s="191"/>
      <c r="AB67" s="192"/>
      <c r="AC67" s="190"/>
      <c r="AD67" s="191"/>
      <c r="AE67" s="191"/>
      <c r="AF67" s="191"/>
      <c r="AG67" s="192"/>
      <c r="AH67" s="61" t="str">
        <f t="shared" si="1"/>
        <v/>
      </c>
      <c r="AI67" s="61" t="str">
        <f t="shared" si="0"/>
        <v/>
      </c>
      <c r="AJ67" s="62" t="str">
        <f t="shared" si="2"/>
        <v>1</v>
      </c>
      <c r="AK67" s="40" t="s">
        <v>78</v>
      </c>
    </row>
    <row r="68" spans="1:37" ht="15" customHeight="1" x14ac:dyDescent="0.15">
      <c r="A68" s="46"/>
      <c r="B68" s="45"/>
      <c r="C68" s="16" t="s">
        <v>12</v>
      </c>
      <c r="D68" s="17"/>
      <c r="E68" s="17"/>
      <c r="F68" s="17"/>
      <c r="G68" s="17"/>
      <c r="H68" s="17"/>
      <c r="I68" s="17"/>
      <c r="J68" s="17"/>
      <c r="K68" s="17"/>
      <c r="L68" s="17"/>
      <c r="M68" s="17"/>
      <c r="N68" s="17"/>
      <c r="O68" s="17"/>
      <c r="P68" s="17"/>
      <c r="Q68" s="17"/>
      <c r="R68" s="17"/>
      <c r="S68" s="190"/>
      <c r="T68" s="191"/>
      <c r="U68" s="191"/>
      <c r="V68" s="191"/>
      <c r="W68" s="192"/>
      <c r="X68" s="190"/>
      <c r="Y68" s="191"/>
      <c r="Z68" s="191"/>
      <c r="AA68" s="191"/>
      <c r="AB68" s="192"/>
      <c r="AC68" s="190"/>
      <c r="AD68" s="191"/>
      <c r="AE68" s="191"/>
      <c r="AF68" s="191"/>
      <c r="AG68" s="192"/>
      <c r="AH68" s="61" t="str">
        <f t="shared" si="1"/>
        <v/>
      </c>
      <c r="AI68" s="61" t="str">
        <f t="shared" si="0"/>
        <v/>
      </c>
      <c r="AJ68" s="62" t="str">
        <f t="shared" si="2"/>
        <v>1</v>
      </c>
      <c r="AK68" s="40" t="s">
        <v>79</v>
      </c>
    </row>
    <row r="69" spans="1:37" ht="15" customHeight="1" x14ac:dyDescent="0.15">
      <c r="A69" s="46"/>
      <c r="B69" s="45"/>
      <c r="C69" s="16" t="s">
        <v>20</v>
      </c>
      <c r="D69" s="17"/>
      <c r="E69" s="17"/>
      <c r="F69" s="17"/>
      <c r="G69" s="17"/>
      <c r="H69" s="17"/>
      <c r="I69" s="17"/>
      <c r="J69" s="17"/>
      <c r="K69" s="17"/>
      <c r="L69" s="17"/>
      <c r="M69" s="17"/>
      <c r="N69" s="17"/>
      <c r="O69" s="17"/>
      <c r="P69" s="17"/>
      <c r="Q69" s="17"/>
      <c r="R69" s="17"/>
      <c r="S69" s="190"/>
      <c r="T69" s="191"/>
      <c r="U69" s="191"/>
      <c r="V69" s="191"/>
      <c r="W69" s="192"/>
      <c r="X69" s="190"/>
      <c r="Y69" s="191"/>
      <c r="Z69" s="191"/>
      <c r="AA69" s="191"/>
      <c r="AB69" s="192"/>
      <c r="AC69" s="190"/>
      <c r="AD69" s="191"/>
      <c r="AE69" s="191"/>
      <c r="AF69" s="191"/>
      <c r="AG69" s="192"/>
      <c r="AH69" s="61" t="str">
        <f t="shared" si="1"/>
        <v/>
      </c>
      <c r="AI69" s="61" t="str">
        <f t="shared" si="0"/>
        <v/>
      </c>
      <c r="AJ69" s="62" t="str">
        <f t="shared" si="2"/>
        <v>1</v>
      </c>
      <c r="AK69" s="40" t="s">
        <v>80</v>
      </c>
    </row>
    <row r="70" spans="1:37" ht="15" customHeight="1" x14ac:dyDescent="0.15">
      <c r="A70" s="46"/>
      <c r="B70" s="45"/>
      <c r="C70" s="16" t="s">
        <v>16</v>
      </c>
      <c r="D70" s="17"/>
      <c r="E70" s="17"/>
      <c r="F70" s="17"/>
      <c r="G70" s="17"/>
      <c r="H70" s="17"/>
      <c r="I70" s="17"/>
      <c r="J70" s="17"/>
      <c r="K70" s="17"/>
      <c r="L70" s="17"/>
      <c r="M70" s="17"/>
      <c r="N70" s="17"/>
      <c r="O70" s="17"/>
      <c r="P70" s="17"/>
      <c r="Q70" s="17"/>
      <c r="R70" s="17"/>
      <c r="S70" s="190"/>
      <c r="T70" s="191"/>
      <c r="U70" s="191"/>
      <c r="V70" s="191"/>
      <c r="W70" s="192"/>
      <c r="X70" s="190"/>
      <c r="Y70" s="191"/>
      <c r="Z70" s="191"/>
      <c r="AA70" s="191"/>
      <c r="AB70" s="192"/>
      <c r="AC70" s="190"/>
      <c r="AD70" s="191"/>
      <c r="AE70" s="191"/>
      <c r="AF70" s="191"/>
      <c r="AG70" s="192"/>
      <c r="AH70" s="61" t="str">
        <f t="shared" si="1"/>
        <v/>
      </c>
      <c r="AI70" s="61" t="str">
        <f t="shared" si="0"/>
        <v/>
      </c>
      <c r="AJ70" s="62" t="str">
        <f t="shared" si="2"/>
        <v>1</v>
      </c>
      <c r="AK70" s="40" t="s">
        <v>81</v>
      </c>
    </row>
    <row r="71" spans="1:37" ht="15" customHeight="1" x14ac:dyDescent="0.15">
      <c r="A71" s="46"/>
      <c r="B71" s="45"/>
      <c r="C71" s="16" t="s">
        <v>17</v>
      </c>
      <c r="D71" s="17"/>
      <c r="E71" s="17"/>
      <c r="F71" s="17"/>
      <c r="G71" s="17"/>
      <c r="H71" s="17"/>
      <c r="I71" s="17"/>
      <c r="J71" s="17"/>
      <c r="K71" s="17"/>
      <c r="L71" s="17"/>
      <c r="M71" s="17"/>
      <c r="N71" s="17"/>
      <c r="O71" s="17"/>
      <c r="P71" s="17"/>
      <c r="Q71" s="17"/>
      <c r="R71" s="17"/>
      <c r="S71" s="190"/>
      <c r="T71" s="191"/>
      <c r="U71" s="191"/>
      <c r="V71" s="191"/>
      <c r="W71" s="192"/>
      <c r="X71" s="190"/>
      <c r="Y71" s="191"/>
      <c r="Z71" s="191"/>
      <c r="AA71" s="191"/>
      <c r="AB71" s="192"/>
      <c r="AC71" s="190"/>
      <c r="AD71" s="191"/>
      <c r="AE71" s="191"/>
      <c r="AF71" s="191"/>
      <c r="AG71" s="192"/>
      <c r="AH71" s="61" t="str">
        <f t="shared" si="1"/>
        <v/>
      </c>
      <c r="AI71" s="61" t="str">
        <f t="shared" si="0"/>
        <v/>
      </c>
      <c r="AJ71" s="62" t="str">
        <f t="shared" si="2"/>
        <v>1</v>
      </c>
      <c r="AK71" s="40" t="s">
        <v>82</v>
      </c>
    </row>
    <row r="72" spans="1:37" ht="15" customHeight="1" x14ac:dyDescent="0.15">
      <c r="A72" s="46"/>
      <c r="B72" s="45"/>
      <c r="C72" s="16" t="s">
        <v>18</v>
      </c>
      <c r="D72" s="17"/>
      <c r="E72" s="17"/>
      <c r="F72" s="17"/>
      <c r="G72" s="17"/>
      <c r="H72" s="17"/>
      <c r="I72" s="17"/>
      <c r="J72" s="17"/>
      <c r="K72" s="17"/>
      <c r="L72" s="17"/>
      <c r="M72" s="17"/>
      <c r="N72" s="17"/>
      <c r="O72" s="17"/>
      <c r="P72" s="17"/>
      <c r="Q72" s="17"/>
      <c r="R72" s="17"/>
      <c r="S72" s="190"/>
      <c r="T72" s="191"/>
      <c r="U72" s="191"/>
      <c r="V72" s="191"/>
      <c r="W72" s="192"/>
      <c r="X72" s="190"/>
      <c r="Y72" s="191"/>
      <c r="Z72" s="191"/>
      <c r="AA72" s="191"/>
      <c r="AB72" s="192"/>
      <c r="AC72" s="190"/>
      <c r="AD72" s="191"/>
      <c r="AE72" s="191"/>
      <c r="AF72" s="191"/>
      <c r="AG72" s="192"/>
      <c r="AH72" s="61" t="str">
        <f t="shared" si="1"/>
        <v/>
      </c>
      <c r="AI72" s="61" t="str">
        <f t="shared" si="0"/>
        <v/>
      </c>
      <c r="AJ72" s="62" t="str">
        <f t="shared" si="2"/>
        <v>1</v>
      </c>
      <c r="AK72" s="40" t="s">
        <v>83</v>
      </c>
    </row>
    <row r="73" spans="1:37" ht="15" customHeight="1" x14ac:dyDescent="0.15">
      <c r="A73" s="46"/>
      <c r="B73" s="45"/>
      <c r="C73" s="16" t="s">
        <v>19</v>
      </c>
      <c r="D73" s="17"/>
      <c r="E73" s="17"/>
      <c r="F73" s="17"/>
      <c r="G73" s="17"/>
      <c r="H73" s="17"/>
      <c r="I73" s="17"/>
      <c r="J73" s="17"/>
      <c r="K73" s="17"/>
      <c r="L73" s="17"/>
      <c r="M73" s="17"/>
      <c r="N73" s="17"/>
      <c r="O73" s="17"/>
      <c r="P73" s="17"/>
      <c r="Q73" s="17"/>
      <c r="R73" s="17"/>
      <c r="S73" s="190"/>
      <c r="T73" s="191"/>
      <c r="U73" s="191"/>
      <c r="V73" s="191"/>
      <c r="W73" s="192"/>
      <c r="X73" s="190"/>
      <c r="Y73" s="191"/>
      <c r="Z73" s="191"/>
      <c r="AA73" s="191"/>
      <c r="AB73" s="192"/>
      <c r="AC73" s="190"/>
      <c r="AD73" s="191"/>
      <c r="AE73" s="191"/>
      <c r="AF73" s="191"/>
      <c r="AG73" s="192"/>
      <c r="AH73" s="61" t="str">
        <f t="shared" si="1"/>
        <v/>
      </c>
      <c r="AI73" s="61" t="str">
        <f t="shared" si="0"/>
        <v/>
      </c>
      <c r="AJ73" s="62" t="str">
        <f t="shared" si="2"/>
        <v>1</v>
      </c>
      <c r="AK73" s="40" t="s">
        <v>84</v>
      </c>
    </row>
    <row r="74" spans="1:37" ht="15" customHeight="1" x14ac:dyDescent="0.15">
      <c r="A74" s="46"/>
      <c r="B74" s="45"/>
      <c r="C74" s="16" t="s">
        <v>57</v>
      </c>
      <c r="D74" s="17"/>
      <c r="E74" s="17"/>
      <c r="F74" s="17"/>
      <c r="G74" s="17"/>
      <c r="H74" s="17"/>
      <c r="I74" s="17"/>
      <c r="J74" s="17"/>
      <c r="K74" s="17"/>
      <c r="L74" s="17"/>
      <c r="M74" s="17"/>
      <c r="N74" s="17"/>
      <c r="O74" s="17"/>
      <c r="P74" s="17"/>
      <c r="Q74" s="17"/>
      <c r="R74" s="17"/>
      <c r="S74" s="190"/>
      <c r="T74" s="191"/>
      <c r="U74" s="191"/>
      <c r="V74" s="191"/>
      <c r="W74" s="192"/>
      <c r="X74" s="190"/>
      <c r="Y74" s="191"/>
      <c r="Z74" s="191"/>
      <c r="AA74" s="191"/>
      <c r="AB74" s="192"/>
      <c r="AC74" s="190"/>
      <c r="AD74" s="191"/>
      <c r="AE74" s="191"/>
      <c r="AF74" s="191"/>
      <c r="AG74" s="192"/>
      <c r="AH74" s="61" t="str">
        <f t="shared" si="1"/>
        <v/>
      </c>
      <c r="AI74" s="61" t="str">
        <f t="shared" si="0"/>
        <v/>
      </c>
      <c r="AJ74" s="62" t="str">
        <f t="shared" si="2"/>
        <v>1</v>
      </c>
      <c r="AK74" s="40" t="s">
        <v>85</v>
      </c>
    </row>
    <row r="75" spans="1:37" ht="15" customHeight="1" x14ac:dyDescent="0.15">
      <c r="A75" s="46"/>
      <c r="B75" s="45"/>
      <c r="C75" s="16" t="s">
        <v>530</v>
      </c>
      <c r="D75" s="17"/>
      <c r="E75" s="17"/>
      <c r="F75" s="17"/>
      <c r="G75" s="17"/>
      <c r="H75" s="17"/>
      <c r="I75" s="17"/>
      <c r="J75" s="17"/>
      <c r="K75" s="17"/>
      <c r="L75" s="17"/>
      <c r="M75" s="17"/>
      <c r="N75" s="17"/>
      <c r="O75" s="17"/>
      <c r="P75" s="17"/>
      <c r="Q75" s="17"/>
      <c r="R75" s="17"/>
      <c r="S75" s="190"/>
      <c r="T75" s="191"/>
      <c r="U75" s="191"/>
      <c r="V75" s="191"/>
      <c r="W75" s="192"/>
      <c r="X75" s="190"/>
      <c r="Y75" s="191"/>
      <c r="Z75" s="191"/>
      <c r="AA75" s="191"/>
      <c r="AB75" s="192"/>
      <c r="AC75" s="190"/>
      <c r="AD75" s="191"/>
      <c r="AE75" s="191"/>
      <c r="AF75" s="191"/>
      <c r="AG75" s="192"/>
      <c r="AH75" s="61" t="str">
        <f t="shared" si="1"/>
        <v/>
      </c>
      <c r="AI75" s="61" t="str">
        <f t="shared" si="0"/>
        <v/>
      </c>
      <c r="AJ75" s="62" t="str">
        <f t="shared" si="2"/>
        <v>1</v>
      </c>
      <c r="AK75" s="40" t="s">
        <v>86</v>
      </c>
    </row>
    <row r="76" spans="1:37" ht="15" customHeight="1" x14ac:dyDescent="0.15">
      <c r="A76" s="46"/>
      <c r="B76" s="45"/>
      <c r="C76" s="16" t="s">
        <v>58</v>
      </c>
      <c r="D76" s="17"/>
      <c r="E76" s="17"/>
      <c r="F76" s="17"/>
      <c r="G76" s="17"/>
      <c r="H76" s="17"/>
      <c r="I76" s="17"/>
      <c r="J76" s="17"/>
      <c r="K76" s="17"/>
      <c r="L76" s="17"/>
      <c r="M76" s="17"/>
      <c r="N76" s="17"/>
      <c r="O76" s="17"/>
      <c r="P76" s="17"/>
      <c r="Q76" s="17"/>
      <c r="R76" s="17"/>
      <c r="S76" s="190"/>
      <c r="T76" s="191"/>
      <c r="U76" s="191"/>
      <c r="V76" s="191"/>
      <c r="W76" s="192"/>
      <c r="X76" s="190"/>
      <c r="Y76" s="191"/>
      <c r="Z76" s="191"/>
      <c r="AA76" s="191"/>
      <c r="AB76" s="192"/>
      <c r="AC76" s="190"/>
      <c r="AD76" s="191"/>
      <c r="AE76" s="191"/>
      <c r="AF76" s="191"/>
      <c r="AG76" s="192"/>
      <c r="AH76" s="61" t="str">
        <f t="shared" si="1"/>
        <v/>
      </c>
      <c r="AI76" s="61" t="str">
        <f t="shared" si="0"/>
        <v/>
      </c>
      <c r="AJ76" s="62" t="str">
        <f t="shared" si="2"/>
        <v>1</v>
      </c>
      <c r="AK76" s="40" t="s">
        <v>87</v>
      </c>
    </row>
    <row r="77" spans="1:37" ht="15" customHeight="1" x14ac:dyDescent="0.15">
      <c r="A77" s="46"/>
      <c r="B77" s="45"/>
      <c r="C77" s="16" t="s">
        <v>13</v>
      </c>
      <c r="D77" s="17"/>
      <c r="E77" s="17"/>
      <c r="F77" s="17"/>
      <c r="G77" s="17"/>
      <c r="H77" s="17"/>
      <c r="I77" s="17"/>
      <c r="J77" s="17"/>
      <c r="K77" s="17"/>
      <c r="L77" s="17"/>
      <c r="M77" s="17"/>
      <c r="N77" s="17"/>
      <c r="O77" s="17"/>
      <c r="P77" s="17"/>
      <c r="Q77" s="17"/>
      <c r="R77" s="17"/>
      <c r="S77" s="190"/>
      <c r="T77" s="191"/>
      <c r="U77" s="191"/>
      <c r="V77" s="191"/>
      <c r="W77" s="192"/>
      <c r="X77" s="190"/>
      <c r="Y77" s="191"/>
      <c r="Z77" s="191"/>
      <c r="AA77" s="191"/>
      <c r="AB77" s="192"/>
      <c r="AC77" s="190"/>
      <c r="AD77" s="191"/>
      <c r="AE77" s="191"/>
      <c r="AF77" s="191"/>
      <c r="AG77" s="192"/>
      <c r="AH77" s="61" t="str">
        <f t="shared" si="1"/>
        <v/>
      </c>
      <c r="AI77" s="61" t="str">
        <f t="shared" si="0"/>
        <v/>
      </c>
      <c r="AJ77" s="62" t="str">
        <f t="shared" si="2"/>
        <v>1</v>
      </c>
      <c r="AK77" s="40" t="s">
        <v>88</v>
      </c>
    </row>
    <row r="78" spans="1:37" ht="15" customHeight="1" x14ac:dyDescent="0.15">
      <c r="A78" s="46"/>
      <c r="B78" s="45"/>
      <c r="C78" s="16" t="s">
        <v>30</v>
      </c>
      <c r="D78" s="17"/>
      <c r="E78" s="17"/>
      <c r="F78" s="17"/>
      <c r="G78" s="17"/>
      <c r="H78" s="17"/>
      <c r="I78" s="17"/>
      <c r="J78" s="17"/>
      <c r="K78" s="17"/>
      <c r="L78" s="17"/>
      <c r="M78" s="17"/>
      <c r="N78" s="17"/>
      <c r="O78" s="17"/>
      <c r="P78" s="17"/>
      <c r="Q78" s="17"/>
      <c r="R78" s="17"/>
      <c r="S78" s="190"/>
      <c r="T78" s="191"/>
      <c r="U78" s="191"/>
      <c r="V78" s="191"/>
      <c r="W78" s="192"/>
      <c r="X78" s="190"/>
      <c r="Y78" s="191"/>
      <c r="Z78" s="191"/>
      <c r="AA78" s="191"/>
      <c r="AB78" s="192"/>
      <c r="AC78" s="190"/>
      <c r="AD78" s="191"/>
      <c r="AE78" s="191"/>
      <c r="AF78" s="191"/>
      <c r="AG78" s="192"/>
      <c r="AH78" s="61" t="str">
        <f t="shared" si="1"/>
        <v/>
      </c>
      <c r="AI78" s="61" t="str">
        <f t="shared" si="0"/>
        <v/>
      </c>
      <c r="AJ78" s="62" t="str">
        <f t="shared" si="2"/>
        <v>1</v>
      </c>
      <c r="AK78" s="40" t="s">
        <v>89</v>
      </c>
    </row>
    <row r="79" spans="1:37" ht="15" customHeight="1" x14ac:dyDescent="0.15">
      <c r="A79" s="46"/>
      <c r="B79" s="45"/>
      <c r="C79" s="16" t="s">
        <v>31</v>
      </c>
      <c r="D79" s="17"/>
      <c r="E79" s="17"/>
      <c r="F79" s="17"/>
      <c r="G79" s="17"/>
      <c r="H79" s="17"/>
      <c r="I79" s="17"/>
      <c r="J79" s="17"/>
      <c r="K79" s="17"/>
      <c r="L79" s="17"/>
      <c r="M79" s="17"/>
      <c r="N79" s="17"/>
      <c r="O79" s="17"/>
      <c r="P79" s="17"/>
      <c r="Q79" s="17"/>
      <c r="R79" s="17"/>
      <c r="S79" s="190"/>
      <c r="T79" s="191"/>
      <c r="U79" s="191"/>
      <c r="V79" s="191"/>
      <c r="W79" s="192"/>
      <c r="X79" s="190"/>
      <c r="Y79" s="191"/>
      <c r="Z79" s="191"/>
      <c r="AA79" s="191"/>
      <c r="AB79" s="192"/>
      <c r="AC79" s="190"/>
      <c r="AD79" s="191"/>
      <c r="AE79" s="191"/>
      <c r="AF79" s="191"/>
      <c r="AG79" s="192"/>
      <c r="AH79" s="61" t="str">
        <f t="shared" si="1"/>
        <v/>
      </c>
      <c r="AI79" s="61" t="str">
        <f t="shared" si="0"/>
        <v/>
      </c>
      <c r="AJ79" s="62" t="str">
        <f t="shared" si="2"/>
        <v>1</v>
      </c>
      <c r="AK79" s="40" t="s">
        <v>90</v>
      </c>
    </row>
    <row r="80" spans="1:37" ht="15" customHeight="1" x14ac:dyDescent="0.15">
      <c r="A80" s="46"/>
      <c r="B80" s="45"/>
      <c r="C80" s="16" t="s">
        <v>29</v>
      </c>
      <c r="D80" s="17"/>
      <c r="E80" s="17"/>
      <c r="F80" s="17"/>
      <c r="G80" s="17"/>
      <c r="H80" s="17"/>
      <c r="I80" s="17"/>
      <c r="J80" s="17"/>
      <c r="K80" s="17"/>
      <c r="L80" s="17"/>
      <c r="M80" s="17"/>
      <c r="N80" s="17"/>
      <c r="O80" s="17"/>
      <c r="P80" s="17"/>
      <c r="Q80" s="17"/>
      <c r="R80" s="17"/>
      <c r="S80" s="190"/>
      <c r="T80" s="191"/>
      <c r="U80" s="191"/>
      <c r="V80" s="191"/>
      <c r="W80" s="192"/>
      <c r="X80" s="190"/>
      <c r="Y80" s="191"/>
      <c r="Z80" s="191"/>
      <c r="AA80" s="191"/>
      <c r="AB80" s="192"/>
      <c r="AC80" s="190"/>
      <c r="AD80" s="191"/>
      <c r="AE80" s="191"/>
      <c r="AF80" s="191"/>
      <c r="AG80" s="192"/>
      <c r="AH80" s="61" t="str">
        <f t="shared" si="1"/>
        <v/>
      </c>
      <c r="AI80" s="61" t="str">
        <f t="shared" si="0"/>
        <v/>
      </c>
      <c r="AJ80" s="62" t="str">
        <f t="shared" si="2"/>
        <v>1</v>
      </c>
      <c r="AK80" s="40" t="s">
        <v>92</v>
      </c>
    </row>
    <row r="81" spans="1:37" ht="13.5" customHeight="1" x14ac:dyDescent="0.15"/>
    <row r="82" spans="1:37" ht="13.5" customHeight="1" x14ac:dyDescent="0.15"/>
    <row r="83" spans="1:37" ht="15" customHeight="1" x14ac:dyDescent="0.15">
      <c r="A83" s="8" t="s">
        <v>48</v>
      </c>
      <c r="B83" s="9"/>
      <c r="C83" s="9"/>
      <c r="D83" s="9"/>
      <c r="E83" s="9"/>
      <c r="F83" s="9"/>
      <c r="G83" s="9"/>
      <c r="H83" s="9"/>
      <c r="I83" s="9"/>
      <c r="J83" s="9"/>
      <c r="K83" s="8" t="s">
        <v>113</v>
      </c>
      <c r="L83" s="9"/>
      <c r="M83" s="9"/>
      <c r="N83" s="9"/>
      <c r="O83" s="9"/>
      <c r="P83" s="9"/>
      <c r="Q83" s="9"/>
      <c r="R83" s="10"/>
      <c r="S83" s="8" t="s">
        <v>114</v>
      </c>
      <c r="T83" s="9"/>
      <c r="U83" s="9"/>
      <c r="V83" s="9"/>
      <c r="W83" s="9"/>
      <c r="X83" s="9"/>
      <c r="Y83" s="9"/>
      <c r="Z83" s="8" t="s">
        <v>116</v>
      </c>
      <c r="AA83" s="11"/>
      <c r="AB83" s="11"/>
      <c r="AC83" s="11"/>
      <c r="AD83" s="11"/>
      <c r="AE83" s="11"/>
      <c r="AF83" s="11"/>
      <c r="AG83" s="12"/>
    </row>
    <row r="84" spans="1:37" ht="30" customHeight="1" x14ac:dyDescent="0.15">
      <c r="A84" s="33" t="s">
        <v>65</v>
      </c>
      <c r="B84" s="34"/>
      <c r="C84" s="35"/>
      <c r="D84" s="36"/>
      <c r="E84" s="36"/>
      <c r="F84" s="36"/>
      <c r="G84" s="36"/>
      <c r="H84" s="36"/>
      <c r="I84" s="36"/>
      <c r="J84" s="36"/>
      <c r="K84" s="52" t="s">
        <v>99</v>
      </c>
      <c r="L84" s="194"/>
      <c r="M84" s="194"/>
      <c r="N84" s="194"/>
      <c r="O84" s="194"/>
      <c r="P84" s="194"/>
      <c r="Q84" s="194"/>
      <c r="R84" s="53" t="s">
        <v>100</v>
      </c>
      <c r="S84" s="181"/>
      <c r="T84" s="182"/>
      <c r="U84" s="182"/>
      <c r="V84" s="182"/>
      <c r="W84" s="182"/>
      <c r="X84" s="182"/>
      <c r="Y84" s="183"/>
      <c r="Z84" s="195"/>
      <c r="AA84" s="196"/>
      <c r="AB84" s="196"/>
      <c r="AC84" s="196"/>
      <c r="AD84" s="196"/>
      <c r="AE84" s="196"/>
      <c r="AF84" s="196"/>
      <c r="AG84" s="197"/>
      <c r="AJ84" s="40" t="s">
        <v>545</v>
      </c>
    </row>
    <row r="85" spans="1:37" ht="15" customHeight="1" x14ac:dyDescent="0.15">
      <c r="A85" s="198" t="s">
        <v>54</v>
      </c>
      <c r="B85" s="200" t="s">
        <v>96</v>
      </c>
      <c r="C85" s="202" t="s">
        <v>50</v>
      </c>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3"/>
      <c r="AC85" s="213" t="s">
        <v>38</v>
      </c>
      <c r="AD85" s="202"/>
      <c r="AE85" s="202"/>
      <c r="AF85" s="202"/>
      <c r="AG85" s="203"/>
    </row>
    <row r="86" spans="1:37" ht="15" customHeight="1" x14ac:dyDescent="0.15">
      <c r="A86" s="199"/>
      <c r="B86" s="201"/>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5"/>
      <c r="AC86" s="13"/>
      <c r="AD86" s="14"/>
      <c r="AE86" s="14"/>
      <c r="AF86" s="14"/>
      <c r="AG86" s="15"/>
    </row>
    <row r="87" spans="1:37" ht="15" customHeight="1" x14ac:dyDescent="0.15">
      <c r="A87" s="46"/>
      <c r="B87" s="45"/>
      <c r="C87" s="16" t="s">
        <v>59</v>
      </c>
      <c r="D87" s="26"/>
      <c r="E87" s="26"/>
      <c r="F87" s="26"/>
      <c r="G87" s="26"/>
      <c r="H87" s="26"/>
      <c r="I87" s="26"/>
      <c r="J87" s="17"/>
      <c r="K87" s="26"/>
      <c r="L87" s="17"/>
      <c r="M87" s="17"/>
      <c r="N87" s="17"/>
      <c r="O87" s="17"/>
      <c r="P87" s="17"/>
      <c r="Q87" s="17"/>
      <c r="R87" s="17"/>
      <c r="S87" s="42"/>
      <c r="T87" s="17"/>
      <c r="U87" s="43"/>
      <c r="V87" s="17"/>
      <c r="W87" s="42"/>
      <c r="X87" s="42"/>
      <c r="Y87" s="17"/>
      <c r="Z87" s="17"/>
      <c r="AA87" s="42"/>
      <c r="AB87" s="44"/>
      <c r="AC87" s="190"/>
      <c r="AD87" s="191"/>
      <c r="AE87" s="191"/>
      <c r="AF87" s="191"/>
      <c r="AG87" s="192"/>
      <c r="AH87" s="61" t="str">
        <f>IF(A87="","",VLOOKUP(A87,$G$178:$Q$178,11,FALSE))</f>
        <v/>
      </c>
      <c r="AI87" s="61" t="str">
        <f t="shared" si="0"/>
        <v/>
      </c>
      <c r="AJ87" s="62" t="str">
        <f>AJ84</f>
        <v>2</v>
      </c>
      <c r="AK87" s="40" t="s">
        <v>554</v>
      </c>
    </row>
    <row r="88" spans="1:37" ht="15" customHeight="1" x14ac:dyDescent="0.15"/>
    <row r="89" spans="1:37" ht="15" customHeight="1" x14ac:dyDescent="0.15"/>
    <row r="90" spans="1:37" ht="15" customHeight="1" x14ac:dyDescent="0.15">
      <c r="A90" s="8" t="s">
        <v>48</v>
      </c>
      <c r="B90" s="9"/>
      <c r="C90" s="9"/>
      <c r="D90" s="9"/>
      <c r="E90" s="9"/>
      <c r="F90" s="9"/>
      <c r="G90" s="9"/>
      <c r="H90" s="9"/>
      <c r="I90" s="9"/>
      <c r="J90" s="9"/>
      <c r="K90" s="8" t="s">
        <v>113</v>
      </c>
      <c r="L90" s="9"/>
      <c r="M90" s="9"/>
      <c r="N90" s="9"/>
      <c r="O90" s="9"/>
      <c r="P90" s="9"/>
      <c r="Q90" s="9"/>
      <c r="R90" s="10"/>
      <c r="S90" s="8" t="s">
        <v>114</v>
      </c>
      <c r="T90" s="9"/>
      <c r="U90" s="9"/>
      <c r="V90" s="9"/>
      <c r="W90" s="9"/>
      <c r="X90" s="9"/>
      <c r="Y90" s="9"/>
      <c r="Z90" s="8" t="s">
        <v>116</v>
      </c>
      <c r="AA90" s="11"/>
      <c r="AB90" s="11"/>
      <c r="AC90" s="11"/>
      <c r="AD90" s="11"/>
      <c r="AE90" s="11"/>
      <c r="AF90" s="11"/>
      <c r="AG90" s="12"/>
    </row>
    <row r="91" spans="1:37" ht="30" customHeight="1" x14ac:dyDescent="0.15">
      <c r="A91" s="33" t="s">
        <v>531</v>
      </c>
      <c r="B91" s="34"/>
      <c r="C91" s="35"/>
      <c r="D91" s="36"/>
      <c r="E91" s="36"/>
      <c r="F91" s="36"/>
      <c r="G91" s="36"/>
      <c r="H91" s="36"/>
      <c r="I91" s="36"/>
      <c r="J91" s="36"/>
      <c r="K91" s="52" t="s">
        <v>99</v>
      </c>
      <c r="L91" s="194"/>
      <c r="M91" s="194"/>
      <c r="N91" s="194"/>
      <c r="O91" s="194"/>
      <c r="P91" s="194"/>
      <c r="Q91" s="194"/>
      <c r="R91" s="53" t="s">
        <v>100</v>
      </c>
      <c r="S91" s="181"/>
      <c r="T91" s="182"/>
      <c r="U91" s="182"/>
      <c r="V91" s="182"/>
      <c r="W91" s="182"/>
      <c r="X91" s="182"/>
      <c r="Y91" s="183"/>
      <c r="Z91" s="195"/>
      <c r="AA91" s="196"/>
      <c r="AB91" s="196"/>
      <c r="AC91" s="196"/>
      <c r="AD91" s="196"/>
      <c r="AE91" s="196"/>
      <c r="AF91" s="196"/>
      <c r="AG91" s="197"/>
      <c r="AJ91" s="40" t="s">
        <v>546</v>
      </c>
    </row>
    <row r="92" spans="1:37" ht="15" customHeight="1" x14ac:dyDescent="0.15">
      <c r="A92" s="198" t="s">
        <v>54</v>
      </c>
      <c r="B92" s="200" t="s">
        <v>96</v>
      </c>
      <c r="C92" s="202" t="s">
        <v>50</v>
      </c>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3"/>
      <c r="AC92" s="213" t="s">
        <v>38</v>
      </c>
      <c r="AD92" s="202"/>
      <c r="AE92" s="202"/>
      <c r="AF92" s="202"/>
      <c r="AG92" s="203"/>
    </row>
    <row r="93" spans="1:37" ht="15" customHeight="1" x14ac:dyDescent="0.15">
      <c r="A93" s="199"/>
      <c r="B93" s="201"/>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5"/>
      <c r="AC93" s="13"/>
      <c r="AD93" s="14"/>
      <c r="AE93" s="14"/>
      <c r="AF93" s="14"/>
      <c r="AG93" s="15"/>
    </row>
    <row r="94" spans="1:37" ht="15" customHeight="1" x14ac:dyDescent="0.15">
      <c r="A94" s="46"/>
      <c r="B94" s="45"/>
      <c r="C94" s="16" t="s">
        <v>60</v>
      </c>
      <c r="D94" s="26"/>
      <c r="E94" s="26"/>
      <c r="F94" s="26"/>
      <c r="G94" s="26"/>
      <c r="H94" s="26"/>
      <c r="I94" s="26"/>
      <c r="J94" s="17"/>
      <c r="K94" s="26"/>
      <c r="L94" s="17"/>
      <c r="M94" s="17"/>
      <c r="N94" s="17"/>
      <c r="O94" s="17"/>
      <c r="P94" s="17"/>
      <c r="Q94" s="17"/>
      <c r="R94" s="17"/>
      <c r="S94" s="42"/>
      <c r="T94" s="17"/>
      <c r="U94" s="43"/>
      <c r="V94" s="17"/>
      <c r="W94" s="42"/>
      <c r="X94" s="42"/>
      <c r="Y94" s="17"/>
      <c r="Z94" s="17"/>
      <c r="AA94" s="42"/>
      <c r="AB94" s="44"/>
      <c r="AC94" s="190"/>
      <c r="AD94" s="191"/>
      <c r="AE94" s="191"/>
      <c r="AF94" s="191"/>
      <c r="AG94" s="192"/>
      <c r="AH94" s="61" t="str">
        <f>IF(A94="","",VLOOKUP(A94,$G$178:$Q$178,11,FALSE))</f>
        <v/>
      </c>
      <c r="AI94" s="61" t="str">
        <f t="shared" si="0"/>
        <v/>
      </c>
      <c r="AJ94" s="62" t="str">
        <f>AJ91</f>
        <v>3</v>
      </c>
      <c r="AK94" s="40" t="s">
        <v>554</v>
      </c>
    </row>
    <row r="95" spans="1:37" ht="15" customHeight="1" x14ac:dyDescent="0.15"/>
    <row r="96" spans="1:37" ht="15" customHeight="1" x14ac:dyDescent="0.15"/>
    <row r="97" spans="1:37" ht="15" customHeight="1" x14ac:dyDescent="0.15"/>
    <row r="98" spans="1:37" ht="15" customHeight="1" x14ac:dyDescent="0.15"/>
    <row r="99" spans="1:37" ht="15" customHeight="1" x14ac:dyDescent="0.15">
      <c r="A99" s="8" t="s">
        <v>48</v>
      </c>
      <c r="B99" s="9"/>
      <c r="C99" s="9"/>
      <c r="D99" s="9"/>
      <c r="E99" s="9"/>
      <c r="F99" s="9"/>
      <c r="G99" s="9"/>
      <c r="H99" s="9"/>
      <c r="I99" s="9"/>
      <c r="J99" s="9"/>
      <c r="K99" s="8" t="s">
        <v>113</v>
      </c>
      <c r="L99" s="9"/>
      <c r="M99" s="9"/>
      <c r="N99" s="9"/>
      <c r="O99" s="9"/>
      <c r="P99" s="9"/>
      <c r="Q99" s="9"/>
      <c r="R99" s="10"/>
      <c r="S99" s="8" t="s">
        <v>114</v>
      </c>
      <c r="T99" s="9"/>
      <c r="U99" s="9"/>
      <c r="V99" s="9"/>
      <c r="W99" s="9"/>
      <c r="X99" s="9"/>
      <c r="Y99" s="9"/>
      <c r="Z99" s="8" t="s">
        <v>116</v>
      </c>
      <c r="AA99" s="11"/>
      <c r="AB99" s="11"/>
      <c r="AC99" s="11"/>
      <c r="AD99" s="11"/>
      <c r="AE99" s="11"/>
      <c r="AF99" s="11"/>
      <c r="AG99" s="12"/>
    </row>
    <row r="100" spans="1:37" ht="30" customHeight="1" x14ac:dyDescent="0.15">
      <c r="A100" s="33" t="s">
        <v>532</v>
      </c>
      <c r="B100" s="34"/>
      <c r="C100" s="35"/>
      <c r="D100" s="36"/>
      <c r="E100" s="36"/>
      <c r="F100" s="36"/>
      <c r="G100" s="36"/>
      <c r="H100" s="36"/>
      <c r="I100" s="36"/>
      <c r="J100" s="36"/>
      <c r="K100" s="52" t="s">
        <v>99</v>
      </c>
      <c r="L100" s="194"/>
      <c r="M100" s="194"/>
      <c r="N100" s="194"/>
      <c r="O100" s="194"/>
      <c r="P100" s="194"/>
      <c r="Q100" s="194"/>
      <c r="R100" s="53" t="s">
        <v>100</v>
      </c>
      <c r="S100" s="181"/>
      <c r="T100" s="182"/>
      <c r="U100" s="182"/>
      <c r="V100" s="182"/>
      <c r="W100" s="182"/>
      <c r="X100" s="182"/>
      <c r="Y100" s="183"/>
      <c r="Z100" s="195"/>
      <c r="AA100" s="196"/>
      <c r="AB100" s="196"/>
      <c r="AC100" s="196"/>
      <c r="AD100" s="196"/>
      <c r="AE100" s="196"/>
      <c r="AF100" s="196"/>
      <c r="AG100" s="197"/>
      <c r="AJ100" s="40" t="s">
        <v>547</v>
      </c>
    </row>
    <row r="101" spans="1:37" ht="15" customHeight="1" x14ac:dyDescent="0.15">
      <c r="A101" s="198" t="s">
        <v>54</v>
      </c>
      <c r="B101" s="200" t="s">
        <v>96</v>
      </c>
      <c r="C101" s="202" t="s">
        <v>50</v>
      </c>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3"/>
      <c r="AC101" s="213" t="s">
        <v>38</v>
      </c>
      <c r="AD101" s="202"/>
      <c r="AE101" s="202"/>
      <c r="AF101" s="202"/>
      <c r="AG101" s="203"/>
    </row>
    <row r="102" spans="1:37" ht="15" customHeight="1" x14ac:dyDescent="0.15">
      <c r="A102" s="199"/>
      <c r="B102" s="201"/>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5"/>
      <c r="AC102" s="13"/>
      <c r="AD102" s="14"/>
      <c r="AE102" s="14"/>
      <c r="AF102" s="14"/>
      <c r="AG102" s="15"/>
    </row>
    <row r="103" spans="1:37" ht="15" customHeight="1" x14ac:dyDescent="0.15">
      <c r="A103" s="46"/>
      <c r="B103" s="45"/>
      <c r="C103" s="16" t="s">
        <v>21</v>
      </c>
      <c r="D103" s="26"/>
      <c r="E103" s="26"/>
      <c r="F103" s="26"/>
      <c r="G103" s="26"/>
      <c r="H103" s="26"/>
      <c r="I103" s="26"/>
      <c r="J103" s="17"/>
      <c r="K103" s="26"/>
      <c r="L103" s="17"/>
      <c r="M103" s="17"/>
      <c r="N103" s="17"/>
      <c r="O103" s="17"/>
      <c r="P103" s="17"/>
      <c r="Q103" s="17"/>
      <c r="R103" s="17"/>
      <c r="S103" s="42"/>
      <c r="T103" s="17"/>
      <c r="U103" s="43"/>
      <c r="V103" s="17"/>
      <c r="W103" s="42"/>
      <c r="X103" s="42"/>
      <c r="Y103" s="17"/>
      <c r="Z103" s="17"/>
      <c r="AA103" s="42"/>
      <c r="AB103" s="44"/>
      <c r="AC103" s="190"/>
      <c r="AD103" s="191"/>
      <c r="AE103" s="191"/>
      <c r="AF103" s="191"/>
      <c r="AG103" s="192"/>
      <c r="AH103" s="61" t="str">
        <f>IF(A103="","",VLOOKUP(A103,$G$178:$Q$178,11,FALSE))</f>
        <v/>
      </c>
      <c r="AI103" s="61" t="str">
        <f t="shared" si="0"/>
        <v/>
      </c>
      <c r="AJ103" s="62" t="str">
        <f>$AJ$100</f>
        <v>4</v>
      </c>
      <c r="AK103" s="40" t="s">
        <v>554</v>
      </c>
    </row>
    <row r="104" spans="1:37" ht="15" customHeight="1" x14ac:dyDescent="0.15">
      <c r="A104" s="46"/>
      <c r="B104" s="45"/>
      <c r="C104" s="16" t="s">
        <v>22</v>
      </c>
      <c r="D104" s="26"/>
      <c r="E104" s="26"/>
      <c r="F104" s="26"/>
      <c r="G104" s="26"/>
      <c r="H104" s="26"/>
      <c r="I104" s="26"/>
      <c r="J104" s="17"/>
      <c r="K104" s="26"/>
      <c r="L104" s="17"/>
      <c r="M104" s="17"/>
      <c r="N104" s="17"/>
      <c r="O104" s="17"/>
      <c r="P104" s="17"/>
      <c r="Q104" s="17"/>
      <c r="R104" s="17"/>
      <c r="S104" s="42"/>
      <c r="T104" s="17"/>
      <c r="U104" s="43"/>
      <c r="V104" s="17"/>
      <c r="W104" s="42"/>
      <c r="X104" s="42"/>
      <c r="Y104" s="17"/>
      <c r="Z104" s="17"/>
      <c r="AA104" s="42"/>
      <c r="AB104" s="44"/>
      <c r="AC104" s="190"/>
      <c r="AD104" s="191"/>
      <c r="AE104" s="191"/>
      <c r="AF104" s="191"/>
      <c r="AG104" s="192"/>
      <c r="AH104" s="61" t="str">
        <f t="shared" ref="AH104:AH109" si="3">IF(A104="","",VLOOKUP(A104,$G$178:$Q$178,11,FALSE))</f>
        <v/>
      </c>
      <c r="AI104" s="61" t="str">
        <f t="shared" si="0"/>
        <v/>
      </c>
      <c r="AJ104" s="62" t="str">
        <f t="shared" ref="AJ104:AJ110" si="4">$AJ$100</f>
        <v>4</v>
      </c>
      <c r="AK104" s="40" t="s">
        <v>555</v>
      </c>
    </row>
    <row r="105" spans="1:37" ht="15" customHeight="1" x14ac:dyDescent="0.15">
      <c r="A105" s="46"/>
      <c r="B105" s="45"/>
      <c r="C105" s="16" t="s">
        <v>23</v>
      </c>
      <c r="D105" s="26"/>
      <c r="E105" s="26"/>
      <c r="F105" s="26"/>
      <c r="G105" s="26"/>
      <c r="H105" s="26"/>
      <c r="I105" s="26"/>
      <c r="J105" s="17"/>
      <c r="K105" s="26"/>
      <c r="L105" s="17"/>
      <c r="M105" s="17"/>
      <c r="N105" s="17"/>
      <c r="O105" s="17"/>
      <c r="P105" s="17"/>
      <c r="Q105" s="17"/>
      <c r="R105" s="17"/>
      <c r="S105" s="42"/>
      <c r="T105" s="17"/>
      <c r="U105" s="43"/>
      <c r="V105" s="17"/>
      <c r="W105" s="42"/>
      <c r="X105" s="42"/>
      <c r="Y105" s="17"/>
      <c r="Z105" s="17"/>
      <c r="AA105" s="42"/>
      <c r="AB105" s="44"/>
      <c r="AC105" s="190"/>
      <c r="AD105" s="191"/>
      <c r="AE105" s="191"/>
      <c r="AF105" s="191"/>
      <c r="AG105" s="192"/>
      <c r="AH105" s="61" t="str">
        <f t="shared" si="3"/>
        <v/>
      </c>
      <c r="AI105" s="61" t="str">
        <f t="shared" si="0"/>
        <v/>
      </c>
      <c r="AJ105" s="62" t="str">
        <f t="shared" si="4"/>
        <v>4</v>
      </c>
      <c r="AK105" s="40" t="s">
        <v>73</v>
      </c>
    </row>
    <row r="106" spans="1:37" ht="15" customHeight="1" x14ac:dyDescent="0.15">
      <c r="A106" s="46"/>
      <c r="B106" s="45"/>
      <c r="C106" s="16" t="s">
        <v>24</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90"/>
      <c r="AD106" s="191"/>
      <c r="AE106" s="191"/>
      <c r="AF106" s="191"/>
      <c r="AG106" s="192"/>
      <c r="AH106" s="61" t="str">
        <f t="shared" si="3"/>
        <v/>
      </c>
      <c r="AI106" s="61" t="str">
        <f t="shared" si="0"/>
        <v/>
      </c>
      <c r="AJ106" s="62" t="str">
        <f t="shared" si="4"/>
        <v>4</v>
      </c>
      <c r="AK106" s="40" t="s">
        <v>74</v>
      </c>
    </row>
    <row r="107" spans="1:37" ht="15" customHeight="1" x14ac:dyDescent="0.15">
      <c r="A107" s="46"/>
      <c r="B107" s="45"/>
      <c r="C107" s="16" t="s">
        <v>25</v>
      </c>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90"/>
      <c r="AD107" s="191"/>
      <c r="AE107" s="191"/>
      <c r="AF107" s="191"/>
      <c r="AG107" s="192"/>
      <c r="AH107" s="61" t="str">
        <f t="shared" si="3"/>
        <v/>
      </c>
      <c r="AI107" s="61" t="str">
        <f t="shared" si="0"/>
        <v/>
      </c>
      <c r="AJ107" s="62" t="str">
        <f t="shared" si="4"/>
        <v>4</v>
      </c>
      <c r="AK107" s="40" t="s">
        <v>75</v>
      </c>
    </row>
    <row r="108" spans="1:37" ht="15" customHeight="1" x14ac:dyDescent="0.15">
      <c r="A108" s="46"/>
      <c r="B108" s="45"/>
      <c r="C108" s="16" t="s">
        <v>26</v>
      </c>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90"/>
      <c r="AD108" s="191"/>
      <c r="AE108" s="191"/>
      <c r="AF108" s="191"/>
      <c r="AG108" s="192"/>
      <c r="AH108" s="61" t="str">
        <f t="shared" si="3"/>
        <v/>
      </c>
      <c r="AI108" s="61" t="str">
        <f t="shared" si="0"/>
        <v/>
      </c>
      <c r="AJ108" s="62" t="str">
        <f t="shared" si="4"/>
        <v>4</v>
      </c>
      <c r="AK108" s="40" t="s">
        <v>76</v>
      </c>
    </row>
    <row r="109" spans="1:37" ht="15" customHeight="1" x14ac:dyDescent="0.15">
      <c r="A109" s="46"/>
      <c r="B109" s="45"/>
      <c r="C109" s="16" t="s">
        <v>27</v>
      </c>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90"/>
      <c r="AD109" s="191"/>
      <c r="AE109" s="191"/>
      <c r="AF109" s="191"/>
      <c r="AG109" s="192"/>
      <c r="AH109" s="61" t="str">
        <f t="shared" si="3"/>
        <v/>
      </c>
      <c r="AI109" s="61" t="str">
        <f t="shared" si="0"/>
        <v/>
      </c>
      <c r="AJ109" s="62" t="str">
        <f t="shared" si="4"/>
        <v>4</v>
      </c>
      <c r="AK109" s="40" t="s">
        <v>77</v>
      </c>
    </row>
    <row r="110" spans="1:37" ht="15" customHeight="1" x14ac:dyDescent="0.15">
      <c r="A110" s="46"/>
      <c r="B110" s="45"/>
      <c r="C110" s="16" t="s">
        <v>120</v>
      </c>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90"/>
      <c r="AD110" s="191"/>
      <c r="AE110" s="191"/>
      <c r="AF110" s="191"/>
      <c r="AG110" s="192"/>
      <c r="AH110" s="61" t="str">
        <f>IF(A110="","",VLOOKUP(A110,$G$178:$Q$178,11,FALSE))</f>
        <v/>
      </c>
      <c r="AI110" s="61" t="str">
        <f>IF(B110="","",VLOOKUP(B110,$G$178:$Q$178,11,FALSE))</f>
        <v/>
      </c>
      <c r="AJ110" s="62" t="str">
        <f t="shared" si="4"/>
        <v>4</v>
      </c>
      <c r="AK110" s="40" t="s">
        <v>78</v>
      </c>
    </row>
    <row r="111" spans="1:37" ht="15" customHeight="1" x14ac:dyDescent="0.15"/>
    <row r="112" spans="1:37" s="28" customFormat="1" ht="15" customHeight="1" x14ac:dyDescent="0.15">
      <c r="A112" s="28" t="s">
        <v>533</v>
      </c>
      <c r="Z112" s="1"/>
      <c r="AA112" s="214" t="s">
        <v>534</v>
      </c>
      <c r="AB112" s="4"/>
      <c r="AC112" s="4"/>
      <c r="AD112" s="4"/>
      <c r="AE112" s="4"/>
      <c r="AF112" s="4"/>
      <c r="AG112" s="19"/>
      <c r="AK112" s="41"/>
    </row>
    <row r="113" spans="1:37" s="28" customFormat="1" ht="15" customHeight="1" x14ac:dyDescent="0.15">
      <c r="A113" s="28" t="s">
        <v>63</v>
      </c>
      <c r="Z113" s="29"/>
      <c r="AA113" s="215"/>
      <c r="AB113" s="1"/>
      <c r="AC113" s="1"/>
      <c r="AD113" s="1"/>
      <c r="AE113" s="1"/>
      <c r="AF113" s="1"/>
      <c r="AG113" s="30"/>
      <c r="AK113" s="41"/>
    </row>
    <row r="114" spans="1:37" s="28" customFormat="1" ht="15" customHeight="1" x14ac:dyDescent="0.15">
      <c r="Z114" s="29"/>
      <c r="AA114" s="215"/>
      <c r="AB114" s="1"/>
      <c r="AC114" s="1"/>
      <c r="AD114" s="1"/>
      <c r="AE114" s="1"/>
      <c r="AF114" s="1"/>
      <c r="AG114" s="30"/>
      <c r="AK114" s="41"/>
    </row>
    <row r="115" spans="1:37" s="28" customFormat="1" ht="15" customHeight="1" x14ac:dyDescent="0.15">
      <c r="Z115" s="29"/>
      <c r="AA115" s="215"/>
      <c r="AB115" s="1"/>
      <c r="AC115" s="1"/>
      <c r="AD115" s="1"/>
      <c r="AE115" s="1"/>
      <c r="AF115" s="1"/>
      <c r="AG115" s="30"/>
      <c r="AK115" s="41"/>
    </row>
    <row r="116" spans="1:37" s="28" customFormat="1" ht="15" customHeight="1" x14ac:dyDescent="0.15">
      <c r="Z116" s="29"/>
      <c r="AA116" s="215"/>
      <c r="AB116" s="1"/>
      <c r="AC116" s="1"/>
      <c r="AD116" s="1"/>
      <c r="AE116" s="1"/>
      <c r="AF116" s="1"/>
      <c r="AG116" s="30"/>
      <c r="AK116" s="41"/>
    </row>
    <row r="117" spans="1:37" s="28" customFormat="1" ht="15" customHeight="1" x14ac:dyDescent="0.15">
      <c r="Z117" s="29"/>
      <c r="AA117" s="216"/>
      <c r="AB117" s="31"/>
      <c r="AC117" s="31"/>
      <c r="AD117" s="31"/>
      <c r="AE117" s="31"/>
      <c r="AF117" s="31"/>
      <c r="AG117" s="32"/>
      <c r="AK117" s="41"/>
    </row>
    <row r="166" spans="1:37" hidden="1" x14ac:dyDescent="0.15"/>
    <row r="167" spans="1:37" hidden="1" x14ac:dyDescent="0.15"/>
    <row r="168" spans="1:37" s="28" customFormat="1" hidden="1" x14ac:dyDescent="0.15">
      <c r="A168" s="28" t="s">
        <v>66</v>
      </c>
      <c r="F168" s="28">
        <v>1</v>
      </c>
      <c r="G168" s="28" t="s">
        <v>67</v>
      </c>
      <c r="Q168" s="28">
        <v>1</v>
      </c>
      <c r="AK168" s="41"/>
    </row>
    <row r="169" spans="1:37" s="28" customFormat="1" hidden="1" x14ac:dyDescent="0.15">
      <c r="F169" s="28">
        <v>2</v>
      </c>
      <c r="G169" s="28" t="s">
        <v>68</v>
      </c>
      <c r="Q169" s="28">
        <v>2</v>
      </c>
      <c r="AK169" s="41"/>
    </row>
    <row r="170" spans="1:37" s="28" customFormat="1" hidden="1" x14ac:dyDescent="0.15">
      <c r="F170" s="28" t="s">
        <v>535</v>
      </c>
      <c r="AK170" s="41"/>
    </row>
    <row r="171" spans="1:37" s="28" customFormat="1" hidden="1" x14ac:dyDescent="0.15">
      <c r="A171" s="28" t="s">
        <v>69</v>
      </c>
      <c r="F171" s="28">
        <v>1</v>
      </c>
      <c r="G171" s="105" t="s">
        <v>536</v>
      </c>
      <c r="H171" s="105"/>
      <c r="I171" s="105"/>
      <c r="J171" s="105"/>
      <c r="K171" s="105"/>
      <c r="L171" s="105"/>
      <c r="M171" s="105"/>
      <c r="N171" s="105"/>
      <c r="O171" s="105"/>
      <c r="P171" s="105"/>
      <c r="Q171" s="28">
        <v>1</v>
      </c>
      <c r="AK171" s="41"/>
    </row>
    <row r="172" spans="1:37" s="28" customFormat="1" hidden="1" x14ac:dyDescent="0.15">
      <c r="F172" s="105">
        <v>2</v>
      </c>
      <c r="G172" s="105" t="s">
        <v>537</v>
      </c>
      <c r="H172" s="105"/>
      <c r="I172" s="105"/>
      <c r="J172" s="105"/>
      <c r="K172" s="105"/>
      <c r="L172" s="105"/>
      <c r="M172" s="105"/>
      <c r="N172" s="105"/>
      <c r="O172" s="105"/>
      <c r="P172" s="105"/>
      <c r="Q172" s="105">
        <v>2</v>
      </c>
      <c r="AK172" s="41"/>
    </row>
    <row r="173" spans="1:37" s="28" customFormat="1" hidden="1" x14ac:dyDescent="0.15">
      <c r="F173" s="105">
        <v>3</v>
      </c>
      <c r="G173" s="28" t="s">
        <v>538</v>
      </c>
      <c r="Q173" s="105">
        <v>3</v>
      </c>
      <c r="AK173" s="41"/>
    </row>
    <row r="174" spans="1:37" s="28" customFormat="1" hidden="1" x14ac:dyDescent="0.15">
      <c r="F174" s="105">
        <v>4</v>
      </c>
      <c r="G174" s="28" t="s">
        <v>539</v>
      </c>
      <c r="Q174" s="105">
        <v>4</v>
      </c>
      <c r="AK174" s="41"/>
    </row>
    <row r="175" spans="1:37" s="28" customFormat="1" hidden="1" x14ac:dyDescent="0.15">
      <c r="F175" s="105">
        <v>5</v>
      </c>
      <c r="G175" s="28" t="s">
        <v>540</v>
      </c>
      <c r="Q175" s="105">
        <v>5</v>
      </c>
      <c r="AK175" s="41"/>
    </row>
    <row r="176" spans="1:37" s="28" customFormat="1" hidden="1" x14ac:dyDescent="0.15">
      <c r="F176" s="105">
        <v>6</v>
      </c>
      <c r="G176" s="28" t="s">
        <v>541</v>
      </c>
      <c r="Q176" s="105">
        <v>6</v>
      </c>
      <c r="AK176" s="41"/>
    </row>
    <row r="177" spans="1:37" s="28" customFormat="1" hidden="1" x14ac:dyDescent="0.15">
      <c r="AK177" s="41"/>
    </row>
    <row r="178" spans="1:37" hidden="1" x14ac:dyDescent="0.15">
      <c r="A178" s="6" t="s">
        <v>54</v>
      </c>
      <c r="F178" s="6">
        <v>1</v>
      </c>
      <c r="G178" s="6" t="s">
        <v>542</v>
      </c>
      <c r="Q178" s="6">
        <v>1</v>
      </c>
    </row>
    <row r="179" spans="1:37" hidden="1" x14ac:dyDescent="0.15">
      <c r="Q179" s="40"/>
    </row>
    <row r="180" spans="1:37" s="28" customFormat="1" hidden="1" x14ac:dyDescent="0.15">
      <c r="A180" s="28" t="s">
        <v>101</v>
      </c>
      <c r="F180" s="28">
        <v>1</v>
      </c>
      <c r="G180" s="41" t="s">
        <v>102</v>
      </c>
      <c r="Q180" s="28">
        <v>1</v>
      </c>
      <c r="S180" s="28" t="s">
        <v>550</v>
      </c>
      <c r="AH180" s="56"/>
      <c r="AI180" s="56"/>
    </row>
    <row r="181" spans="1:37" s="28" customFormat="1" hidden="1" x14ac:dyDescent="0.15">
      <c r="F181" s="28">
        <v>2</v>
      </c>
      <c r="G181" s="41" t="s">
        <v>103</v>
      </c>
      <c r="Q181" s="28">
        <v>2</v>
      </c>
      <c r="S181" s="28" t="s">
        <v>550</v>
      </c>
      <c r="AH181" s="56"/>
      <c r="AI181" s="56"/>
    </row>
    <row r="182" spans="1:37" s="28" customFormat="1" hidden="1" x14ac:dyDescent="0.15">
      <c r="F182" s="28">
        <v>3</v>
      </c>
      <c r="G182" s="41" t="s">
        <v>104</v>
      </c>
      <c r="Q182" s="28">
        <v>3</v>
      </c>
      <c r="S182" s="28" t="s">
        <v>551</v>
      </c>
      <c r="AH182" s="56"/>
      <c r="AI182" s="56"/>
    </row>
    <row r="183" spans="1:37" s="28" customFormat="1" hidden="1" x14ac:dyDescent="0.15">
      <c r="F183" s="28">
        <v>4</v>
      </c>
      <c r="G183" s="41" t="s">
        <v>105</v>
      </c>
      <c r="Q183" s="28">
        <v>4</v>
      </c>
      <c r="S183" s="28" t="s">
        <v>551</v>
      </c>
      <c r="AH183" s="56"/>
      <c r="AI183" s="56"/>
    </row>
    <row r="184" spans="1:37" s="28" customFormat="1" hidden="1" x14ac:dyDescent="0.15">
      <c r="F184" s="28">
        <v>5</v>
      </c>
      <c r="G184" s="41" t="s">
        <v>106</v>
      </c>
      <c r="Q184" s="28">
        <v>5</v>
      </c>
      <c r="S184" s="28" t="s">
        <v>552</v>
      </c>
      <c r="AH184" s="56"/>
      <c r="AI184" s="56"/>
    </row>
    <row r="185" spans="1:37" s="28" customFormat="1" hidden="1" x14ac:dyDescent="0.15">
      <c r="F185" s="28">
        <v>6</v>
      </c>
      <c r="G185" s="41" t="s">
        <v>107</v>
      </c>
      <c r="Q185" s="28">
        <v>6</v>
      </c>
      <c r="S185" s="28" t="s">
        <v>552</v>
      </c>
      <c r="AH185" s="56"/>
      <c r="AI185" s="56"/>
    </row>
    <row r="186" spans="1:37" s="28" customFormat="1" hidden="1" x14ac:dyDescent="0.15">
      <c r="F186" s="28">
        <v>7</v>
      </c>
      <c r="G186" s="41" t="s">
        <v>108</v>
      </c>
      <c r="Q186" s="28">
        <v>7</v>
      </c>
      <c r="S186" s="28" t="s">
        <v>553</v>
      </c>
      <c r="AH186" s="56"/>
      <c r="AI186" s="56"/>
    </row>
    <row r="187" spans="1:37" s="28" customFormat="1" hidden="1" x14ac:dyDescent="0.15">
      <c r="F187" s="28">
        <v>8</v>
      </c>
      <c r="G187" s="28" t="s">
        <v>109</v>
      </c>
      <c r="Q187" s="28">
        <v>8</v>
      </c>
      <c r="S187" s="28" t="s">
        <v>553</v>
      </c>
      <c r="AH187" s="56"/>
      <c r="AI187" s="56"/>
    </row>
    <row r="188" spans="1:37" s="28" customFormat="1" hidden="1" x14ac:dyDescent="0.15">
      <c r="F188" s="28">
        <v>9</v>
      </c>
      <c r="G188" s="28" t="s">
        <v>110</v>
      </c>
      <c r="Q188" s="28">
        <v>99</v>
      </c>
      <c r="AH188" s="56"/>
      <c r="AI188" s="56"/>
    </row>
    <row r="189" spans="1:37" hidden="1" x14ac:dyDescent="0.15">
      <c r="Q189" s="40"/>
    </row>
    <row r="190" spans="1:37" hidden="1" x14ac:dyDescent="0.15">
      <c r="Q190" s="40"/>
    </row>
    <row r="191" spans="1:37" x14ac:dyDescent="0.15">
      <c r="Q191" s="40"/>
    </row>
    <row r="192" spans="1:37" x14ac:dyDescent="0.15">
      <c r="Q192" s="40"/>
    </row>
    <row r="193" spans="17:17" x14ac:dyDescent="0.15">
      <c r="Q193" s="40"/>
    </row>
    <row r="194" spans="17:17" x14ac:dyDescent="0.15">
      <c r="Q194" s="40"/>
    </row>
    <row r="195" spans="17:17" x14ac:dyDescent="0.15">
      <c r="Q195" s="40"/>
    </row>
    <row r="196" spans="17:17" x14ac:dyDescent="0.15">
      <c r="Q196" s="40"/>
    </row>
    <row r="197" spans="17:17" x14ac:dyDescent="0.15">
      <c r="Q197" s="40"/>
    </row>
    <row r="198" spans="17:17" x14ac:dyDescent="0.15">
      <c r="Q198" s="40"/>
    </row>
    <row r="199" spans="17:17" x14ac:dyDescent="0.15">
      <c r="Q199" s="40"/>
    </row>
    <row r="200" spans="17:17" x14ac:dyDescent="0.15">
      <c r="Q200" s="40"/>
    </row>
    <row r="201" spans="17:17" x14ac:dyDescent="0.15">
      <c r="Q201" s="40"/>
    </row>
    <row r="202" spans="17:17" x14ac:dyDescent="0.15">
      <c r="Q202" s="40"/>
    </row>
    <row r="203" spans="17:17" x14ac:dyDescent="0.15">
      <c r="Q203" s="40"/>
    </row>
    <row r="204" spans="17:17" x14ac:dyDescent="0.15">
      <c r="Q204" s="40"/>
    </row>
    <row r="205" spans="17:17" x14ac:dyDescent="0.15">
      <c r="Q205" s="40"/>
    </row>
    <row r="206" spans="17:17" x14ac:dyDescent="0.15">
      <c r="Q206" s="40"/>
    </row>
    <row r="207" spans="17:17" x14ac:dyDescent="0.15">
      <c r="Q207" s="40"/>
    </row>
    <row r="208" spans="17:17" x14ac:dyDescent="0.15">
      <c r="Q208" s="40"/>
    </row>
    <row r="209" spans="17:17" x14ac:dyDescent="0.15">
      <c r="Q209" s="40"/>
    </row>
    <row r="210" spans="17:17" x14ac:dyDescent="0.15">
      <c r="Q210" s="40"/>
    </row>
    <row r="211" spans="17:17" x14ac:dyDescent="0.15">
      <c r="Q211" s="40"/>
    </row>
    <row r="212" spans="17:17" x14ac:dyDescent="0.15">
      <c r="Q212" s="40"/>
    </row>
    <row r="213" spans="17:17" x14ac:dyDescent="0.15">
      <c r="Q213" s="40"/>
    </row>
    <row r="214" spans="17:17" x14ac:dyDescent="0.15">
      <c r="Q214" s="40"/>
    </row>
    <row r="215" spans="17:17" x14ac:dyDescent="0.15">
      <c r="Q215" s="40"/>
    </row>
    <row r="216" spans="17:17" x14ac:dyDescent="0.15">
      <c r="Q216" s="40"/>
    </row>
    <row r="217" spans="17:17" x14ac:dyDescent="0.15">
      <c r="Q217" s="40"/>
    </row>
    <row r="218" spans="17:17" x14ac:dyDescent="0.15">
      <c r="Q218" s="40"/>
    </row>
    <row r="219" spans="17:17" x14ac:dyDescent="0.15">
      <c r="Q219" s="40"/>
    </row>
    <row r="220" spans="17:17" x14ac:dyDescent="0.15">
      <c r="Q220" s="40"/>
    </row>
    <row r="221" spans="17:17" x14ac:dyDescent="0.15">
      <c r="Q221" s="40"/>
    </row>
  </sheetData>
  <sheetProtection algorithmName="SHA-512" hashValue="nJ4gI6cRXr7o32RadsBJAzLWKlfdWbt1jhpjnmUeSj1TDvBZLOPLRwFyBVbTiQPdWiao9cPZWw4cUfAvX5u+qg==" saltValue="6qdhtGSHM7Ugj8fIqqBtXA==" spinCount="100000" sheet="1" selectLockedCells="1"/>
  <mergeCells count="197">
    <mergeCell ref="AA112:AA117"/>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S80:W80"/>
    <mergeCell ref="X80:AB80"/>
    <mergeCell ref="AC80:AG80"/>
    <mergeCell ref="L84:Q84"/>
    <mergeCell ref="S84:Y84"/>
    <mergeCell ref="Z84:AG84"/>
    <mergeCell ref="S78:W78"/>
    <mergeCell ref="X78:AB78"/>
    <mergeCell ref="AC78:AG78"/>
    <mergeCell ref="S79:W79"/>
    <mergeCell ref="X79:AB79"/>
    <mergeCell ref="AC79:AG79"/>
    <mergeCell ref="S76:W76"/>
    <mergeCell ref="X76:AB76"/>
    <mergeCell ref="AC76:AG76"/>
    <mergeCell ref="S77:W77"/>
    <mergeCell ref="X77:AB77"/>
    <mergeCell ref="AC77:AG77"/>
    <mergeCell ref="S74:W74"/>
    <mergeCell ref="X74:AB74"/>
    <mergeCell ref="AC74:AG74"/>
    <mergeCell ref="S75:W75"/>
    <mergeCell ref="X75:AB75"/>
    <mergeCell ref="AC75:AG75"/>
    <mergeCell ref="S72:W72"/>
    <mergeCell ref="X72:AB72"/>
    <mergeCell ref="AC72:AG72"/>
    <mergeCell ref="S73:W73"/>
    <mergeCell ref="X73:AB73"/>
    <mergeCell ref="AC73:AG73"/>
    <mergeCell ref="S70:W70"/>
    <mergeCell ref="X70:AB70"/>
    <mergeCell ref="AC70:AG70"/>
    <mergeCell ref="S71:W71"/>
    <mergeCell ref="X71:AB71"/>
    <mergeCell ref="AC71:AG71"/>
    <mergeCell ref="S68:W68"/>
    <mergeCell ref="X68:AB68"/>
    <mergeCell ref="AC68:AG68"/>
    <mergeCell ref="S69:W69"/>
    <mergeCell ref="X69:AB69"/>
    <mergeCell ref="AC69:AG69"/>
    <mergeCell ref="S66:W66"/>
    <mergeCell ref="X66:AB66"/>
    <mergeCell ref="AC66:AG66"/>
    <mergeCell ref="S67:W67"/>
    <mergeCell ref="X67:AB67"/>
    <mergeCell ref="AC67:AG67"/>
    <mergeCell ref="S64:W64"/>
    <mergeCell ref="X64:AB64"/>
    <mergeCell ref="AC64:AG64"/>
    <mergeCell ref="S65:W65"/>
    <mergeCell ref="X65:AB65"/>
    <mergeCell ref="AC65:AG65"/>
    <mergeCell ref="S62:W62"/>
    <mergeCell ref="X62:AB62"/>
    <mergeCell ref="AC62:AG62"/>
    <mergeCell ref="S63:W63"/>
    <mergeCell ref="X63:AB63"/>
    <mergeCell ref="AC63:AG63"/>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53:W53"/>
    <mergeCell ref="X53:AB53"/>
    <mergeCell ref="AC53:AG53"/>
    <mergeCell ref="L57:Q57"/>
    <mergeCell ref="S57:Y57"/>
    <mergeCell ref="Z57:AG57"/>
    <mergeCell ref="S51:W51"/>
    <mergeCell ref="X51:AB51"/>
    <mergeCell ref="AC51:AG51"/>
    <mergeCell ref="S52:W52"/>
    <mergeCell ref="X52:AB52"/>
    <mergeCell ref="AC52:AG52"/>
    <mergeCell ref="L48:Q48"/>
    <mergeCell ref="S48:Y48"/>
    <mergeCell ref="Z48:AG48"/>
    <mergeCell ref="A49:A50"/>
    <mergeCell ref="B49:B50"/>
    <mergeCell ref="C49:R50"/>
    <mergeCell ref="S49:AG49"/>
    <mergeCell ref="S50:W50"/>
    <mergeCell ref="X50:AB50"/>
    <mergeCell ref="AC50:AG50"/>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2:E23"/>
    <mergeCell ref="G22:K22"/>
    <mergeCell ref="F23:AG23"/>
    <mergeCell ref="A24:E24"/>
    <mergeCell ref="Q24:AG24"/>
    <mergeCell ref="A25:E25"/>
    <mergeCell ref="F25:G25"/>
    <mergeCell ref="H25:N25"/>
    <mergeCell ref="O25:P25"/>
    <mergeCell ref="Q25:AG25"/>
    <mergeCell ref="A20:E20"/>
    <mergeCell ref="F20:N20"/>
    <mergeCell ref="O20:AG20"/>
    <mergeCell ref="A21:E21"/>
    <mergeCell ref="F21:N21"/>
    <mergeCell ref="O21:AG21"/>
    <mergeCell ref="A15:E15"/>
    <mergeCell ref="F15:N15"/>
    <mergeCell ref="O15:S15"/>
    <mergeCell ref="T15:AB15"/>
    <mergeCell ref="A16:E16"/>
    <mergeCell ref="F16:AG16"/>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C103 C60 C51 G189 G215 C81:C82 C54:C55">
    <cfRule type="expression" dxfId="1" priority="1" stopIfTrue="1">
      <formula>ISERROR(C51)</formula>
    </cfRule>
  </conditionalFormatting>
  <dataValidations count="17">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xr:uid="{00000000-0002-0000-0100-000000000000}">
      <formula1>43586</formula1>
    </dataValidation>
    <dataValidation type="textLength" operator="lessThanOrEqual" allowBlank="1" showInputMessage="1" showErrorMessage="1" sqref="F16:AG16 JB16:KC16 SX16:TY16 ACT16:ADU16 AMP16:ANQ16 AWL16:AXM16 BGH16:BHI16 BQD16:BRE16 BZZ16:CBA16 CJV16:CKW16 CTR16:CUS16 DDN16:DEO16 DNJ16:DOK16 DXF16:DYG16 EHB16:EIC16 EQX16:ERY16 FAT16:FBU16 FKP16:FLQ16 FUL16:FVM16 GEH16:GFI16 GOD16:GPE16 GXZ16:GZA16 HHV16:HIW16 HRR16:HSS16 IBN16:ICO16 ILJ16:IMK16 IVF16:IWG16 JFB16:JGC16 JOX16:JPY16 JYT16:JZU16 KIP16:KJQ16 KSL16:KTM16 LCH16:LDI16 LMD16:LNE16 LVZ16:LXA16 MFV16:MGW16 MPR16:MQS16 MZN16:NAO16 NJJ16:NKK16 NTF16:NUG16 ODB16:OEC16 OMX16:ONY16 OWT16:OXU16 PGP16:PHQ16 PQL16:PRM16 QAH16:QBI16 QKD16:QLE16 QTZ16:QVA16 RDV16:REW16 RNR16:ROS16 RXN16:RYO16 SHJ16:SIK16 SRF16:SSG16 TBB16:TCC16 TKX16:TLY16 TUT16:TVU16 UEP16:UFQ16 UOL16:UPM16 UYH16:UZI16 VID16:VJE16 VRZ16:VTA16 WBV16:WCW16 WLR16:WMS16 WVN16:WWO16 F65552:AG65552 JB65552:KC65552 SX65552:TY65552 ACT65552:ADU65552 AMP65552:ANQ65552 AWL65552:AXM65552 BGH65552:BHI65552 BQD65552:BRE65552 BZZ65552:CBA65552 CJV65552:CKW65552 CTR65552:CUS65552 DDN65552:DEO65552 DNJ65552:DOK65552 DXF65552:DYG65552 EHB65552:EIC65552 EQX65552:ERY65552 FAT65552:FBU65552 FKP65552:FLQ65552 FUL65552:FVM65552 GEH65552:GFI65552 GOD65552:GPE65552 GXZ65552:GZA65552 HHV65552:HIW65552 HRR65552:HSS65552 IBN65552:ICO65552 ILJ65552:IMK65552 IVF65552:IWG65552 JFB65552:JGC65552 JOX65552:JPY65552 JYT65552:JZU65552 KIP65552:KJQ65552 KSL65552:KTM65552 LCH65552:LDI65552 LMD65552:LNE65552 LVZ65552:LXA65552 MFV65552:MGW65552 MPR65552:MQS65552 MZN65552:NAO65552 NJJ65552:NKK65552 NTF65552:NUG65552 ODB65552:OEC65552 OMX65552:ONY65552 OWT65552:OXU65552 PGP65552:PHQ65552 PQL65552:PRM65552 QAH65552:QBI65552 QKD65552:QLE65552 QTZ65552:QVA65552 RDV65552:REW65552 RNR65552:ROS65552 RXN65552:RYO65552 SHJ65552:SIK65552 SRF65552:SSG65552 TBB65552:TCC65552 TKX65552:TLY65552 TUT65552:TVU65552 UEP65552:UFQ65552 UOL65552:UPM65552 UYH65552:UZI65552 VID65552:VJE65552 VRZ65552:VTA65552 WBV65552:WCW65552 WLR65552:WMS65552 WVN65552:WWO65552 F131088:AG131088 JB131088:KC131088 SX131088:TY131088 ACT131088:ADU131088 AMP131088:ANQ131088 AWL131088:AXM131088 BGH131088:BHI131088 BQD131088:BRE131088 BZZ131088:CBA131088 CJV131088:CKW131088 CTR131088:CUS131088 DDN131088:DEO131088 DNJ131088:DOK131088 DXF131088:DYG131088 EHB131088:EIC131088 EQX131088:ERY131088 FAT131088:FBU131088 FKP131088:FLQ131088 FUL131088:FVM131088 GEH131088:GFI131088 GOD131088:GPE131088 GXZ131088:GZA131088 HHV131088:HIW131088 HRR131088:HSS131088 IBN131088:ICO131088 ILJ131088:IMK131088 IVF131088:IWG131088 JFB131088:JGC131088 JOX131088:JPY131088 JYT131088:JZU131088 KIP131088:KJQ131088 KSL131088:KTM131088 LCH131088:LDI131088 LMD131088:LNE131088 LVZ131088:LXA131088 MFV131088:MGW131088 MPR131088:MQS131088 MZN131088:NAO131088 NJJ131088:NKK131088 NTF131088:NUG131088 ODB131088:OEC131088 OMX131088:ONY131088 OWT131088:OXU131088 PGP131088:PHQ131088 PQL131088:PRM131088 QAH131088:QBI131088 QKD131088:QLE131088 QTZ131088:QVA131088 RDV131088:REW131088 RNR131088:ROS131088 RXN131088:RYO131088 SHJ131088:SIK131088 SRF131088:SSG131088 TBB131088:TCC131088 TKX131088:TLY131088 TUT131088:TVU131088 UEP131088:UFQ131088 UOL131088:UPM131088 UYH131088:UZI131088 VID131088:VJE131088 VRZ131088:VTA131088 WBV131088:WCW131088 WLR131088:WMS131088 WVN131088:WWO131088 F196624:AG196624 JB196624:KC196624 SX196624:TY196624 ACT196624:ADU196624 AMP196624:ANQ196624 AWL196624:AXM196624 BGH196624:BHI196624 BQD196624:BRE196624 BZZ196624:CBA196624 CJV196624:CKW196624 CTR196624:CUS196624 DDN196624:DEO196624 DNJ196624:DOK196624 DXF196624:DYG196624 EHB196624:EIC196624 EQX196624:ERY196624 FAT196624:FBU196624 FKP196624:FLQ196624 FUL196624:FVM196624 GEH196624:GFI196624 GOD196624:GPE196624 GXZ196624:GZA196624 HHV196624:HIW196624 HRR196624:HSS196624 IBN196624:ICO196624 ILJ196624:IMK196624 IVF196624:IWG196624 JFB196624:JGC196624 JOX196624:JPY196624 JYT196624:JZU196624 KIP196624:KJQ196624 KSL196624:KTM196624 LCH196624:LDI196624 LMD196624:LNE196624 LVZ196624:LXA196624 MFV196624:MGW196624 MPR196624:MQS196624 MZN196624:NAO196624 NJJ196624:NKK196624 NTF196624:NUG196624 ODB196624:OEC196624 OMX196624:ONY196624 OWT196624:OXU196624 PGP196624:PHQ196624 PQL196624:PRM196624 QAH196624:QBI196624 QKD196624:QLE196624 QTZ196624:QVA196624 RDV196624:REW196624 RNR196624:ROS196624 RXN196624:RYO196624 SHJ196624:SIK196624 SRF196624:SSG196624 TBB196624:TCC196624 TKX196624:TLY196624 TUT196624:TVU196624 UEP196624:UFQ196624 UOL196624:UPM196624 UYH196624:UZI196624 VID196624:VJE196624 VRZ196624:VTA196624 WBV196624:WCW196624 WLR196624:WMS196624 WVN196624:WWO196624 F262160:AG262160 JB262160:KC262160 SX262160:TY262160 ACT262160:ADU262160 AMP262160:ANQ262160 AWL262160:AXM262160 BGH262160:BHI262160 BQD262160:BRE262160 BZZ262160:CBA262160 CJV262160:CKW262160 CTR262160:CUS262160 DDN262160:DEO262160 DNJ262160:DOK262160 DXF262160:DYG262160 EHB262160:EIC262160 EQX262160:ERY262160 FAT262160:FBU262160 FKP262160:FLQ262160 FUL262160:FVM262160 GEH262160:GFI262160 GOD262160:GPE262160 GXZ262160:GZA262160 HHV262160:HIW262160 HRR262160:HSS262160 IBN262160:ICO262160 ILJ262160:IMK262160 IVF262160:IWG262160 JFB262160:JGC262160 JOX262160:JPY262160 JYT262160:JZU262160 KIP262160:KJQ262160 KSL262160:KTM262160 LCH262160:LDI262160 LMD262160:LNE262160 LVZ262160:LXA262160 MFV262160:MGW262160 MPR262160:MQS262160 MZN262160:NAO262160 NJJ262160:NKK262160 NTF262160:NUG262160 ODB262160:OEC262160 OMX262160:ONY262160 OWT262160:OXU262160 PGP262160:PHQ262160 PQL262160:PRM262160 QAH262160:QBI262160 QKD262160:QLE262160 QTZ262160:QVA262160 RDV262160:REW262160 RNR262160:ROS262160 RXN262160:RYO262160 SHJ262160:SIK262160 SRF262160:SSG262160 TBB262160:TCC262160 TKX262160:TLY262160 TUT262160:TVU262160 UEP262160:UFQ262160 UOL262160:UPM262160 UYH262160:UZI262160 VID262160:VJE262160 VRZ262160:VTA262160 WBV262160:WCW262160 WLR262160:WMS262160 WVN262160:WWO262160 F327696:AG327696 JB327696:KC327696 SX327696:TY327696 ACT327696:ADU327696 AMP327696:ANQ327696 AWL327696:AXM327696 BGH327696:BHI327696 BQD327696:BRE327696 BZZ327696:CBA327696 CJV327696:CKW327696 CTR327696:CUS327696 DDN327696:DEO327696 DNJ327696:DOK327696 DXF327696:DYG327696 EHB327696:EIC327696 EQX327696:ERY327696 FAT327696:FBU327696 FKP327696:FLQ327696 FUL327696:FVM327696 GEH327696:GFI327696 GOD327696:GPE327696 GXZ327696:GZA327696 HHV327696:HIW327696 HRR327696:HSS327696 IBN327696:ICO327696 ILJ327696:IMK327696 IVF327696:IWG327696 JFB327696:JGC327696 JOX327696:JPY327696 JYT327696:JZU327696 KIP327696:KJQ327696 KSL327696:KTM327696 LCH327696:LDI327696 LMD327696:LNE327696 LVZ327696:LXA327696 MFV327696:MGW327696 MPR327696:MQS327696 MZN327696:NAO327696 NJJ327696:NKK327696 NTF327696:NUG327696 ODB327696:OEC327696 OMX327696:ONY327696 OWT327696:OXU327696 PGP327696:PHQ327696 PQL327696:PRM327696 QAH327696:QBI327696 QKD327696:QLE327696 QTZ327696:QVA327696 RDV327696:REW327696 RNR327696:ROS327696 RXN327696:RYO327696 SHJ327696:SIK327696 SRF327696:SSG327696 TBB327696:TCC327696 TKX327696:TLY327696 TUT327696:TVU327696 UEP327696:UFQ327696 UOL327696:UPM327696 UYH327696:UZI327696 VID327696:VJE327696 VRZ327696:VTA327696 WBV327696:WCW327696 WLR327696:WMS327696 WVN327696:WWO327696 F393232:AG393232 JB393232:KC393232 SX393232:TY393232 ACT393232:ADU393232 AMP393232:ANQ393232 AWL393232:AXM393232 BGH393232:BHI393232 BQD393232:BRE393232 BZZ393232:CBA393232 CJV393232:CKW393232 CTR393232:CUS393232 DDN393232:DEO393232 DNJ393232:DOK393232 DXF393232:DYG393232 EHB393232:EIC393232 EQX393232:ERY393232 FAT393232:FBU393232 FKP393232:FLQ393232 FUL393232:FVM393232 GEH393232:GFI393232 GOD393232:GPE393232 GXZ393232:GZA393232 HHV393232:HIW393232 HRR393232:HSS393232 IBN393232:ICO393232 ILJ393232:IMK393232 IVF393232:IWG393232 JFB393232:JGC393232 JOX393232:JPY393232 JYT393232:JZU393232 KIP393232:KJQ393232 KSL393232:KTM393232 LCH393232:LDI393232 LMD393232:LNE393232 LVZ393232:LXA393232 MFV393232:MGW393232 MPR393232:MQS393232 MZN393232:NAO393232 NJJ393232:NKK393232 NTF393232:NUG393232 ODB393232:OEC393232 OMX393232:ONY393232 OWT393232:OXU393232 PGP393232:PHQ393232 PQL393232:PRM393232 QAH393232:QBI393232 QKD393232:QLE393232 QTZ393232:QVA393232 RDV393232:REW393232 RNR393232:ROS393232 RXN393232:RYO393232 SHJ393232:SIK393232 SRF393232:SSG393232 TBB393232:TCC393232 TKX393232:TLY393232 TUT393232:TVU393232 UEP393232:UFQ393232 UOL393232:UPM393232 UYH393232:UZI393232 VID393232:VJE393232 VRZ393232:VTA393232 WBV393232:WCW393232 WLR393232:WMS393232 WVN393232:WWO393232 F458768:AG458768 JB458768:KC458768 SX458768:TY458768 ACT458768:ADU458768 AMP458768:ANQ458768 AWL458768:AXM458768 BGH458768:BHI458768 BQD458768:BRE458768 BZZ458768:CBA458768 CJV458768:CKW458768 CTR458768:CUS458768 DDN458768:DEO458768 DNJ458768:DOK458768 DXF458768:DYG458768 EHB458768:EIC458768 EQX458768:ERY458768 FAT458768:FBU458768 FKP458768:FLQ458768 FUL458768:FVM458768 GEH458768:GFI458768 GOD458768:GPE458768 GXZ458768:GZA458768 HHV458768:HIW458768 HRR458768:HSS458768 IBN458768:ICO458768 ILJ458768:IMK458768 IVF458768:IWG458768 JFB458768:JGC458768 JOX458768:JPY458768 JYT458768:JZU458768 KIP458768:KJQ458768 KSL458768:KTM458768 LCH458768:LDI458768 LMD458768:LNE458768 LVZ458768:LXA458768 MFV458768:MGW458768 MPR458768:MQS458768 MZN458768:NAO458768 NJJ458768:NKK458768 NTF458768:NUG458768 ODB458768:OEC458768 OMX458768:ONY458768 OWT458768:OXU458768 PGP458768:PHQ458768 PQL458768:PRM458768 QAH458768:QBI458768 QKD458768:QLE458768 QTZ458768:QVA458768 RDV458768:REW458768 RNR458768:ROS458768 RXN458768:RYO458768 SHJ458768:SIK458768 SRF458768:SSG458768 TBB458768:TCC458768 TKX458768:TLY458768 TUT458768:TVU458768 UEP458768:UFQ458768 UOL458768:UPM458768 UYH458768:UZI458768 VID458768:VJE458768 VRZ458768:VTA458768 WBV458768:WCW458768 WLR458768:WMS458768 WVN458768:WWO458768 F524304:AG524304 JB524304:KC524304 SX524304:TY524304 ACT524304:ADU524304 AMP524304:ANQ524304 AWL524304:AXM524304 BGH524304:BHI524304 BQD524304:BRE524304 BZZ524304:CBA524304 CJV524304:CKW524304 CTR524304:CUS524304 DDN524304:DEO524304 DNJ524304:DOK524304 DXF524304:DYG524304 EHB524304:EIC524304 EQX524304:ERY524304 FAT524304:FBU524304 FKP524304:FLQ524304 FUL524304:FVM524304 GEH524304:GFI524304 GOD524304:GPE524304 GXZ524304:GZA524304 HHV524304:HIW524304 HRR524304:HSS524304 IBN524304:ICO524304 ILJ524304:IMK524304 IVF524304:IWG524304 JFB524304:JGC524304 JOX524304:JPY524304 JYT524304:JZU524304 KIP524304:KJQ524304 KSL524304:KTM524304 LCH524304:LDI524304 LMD524304:LNE524304 LVZ524304:LXA524304 MFV524304:MGW524304 MPR524304:MQS524304 MZN524304:NAO524304 NJJ524304:NKK524304 NTF524304:NUG524304 ODB524304:OEC524304 OMX524304:ONY524304 OWT524304:OXU524304 PGP524304:PHQ524304 PQL524304:PRM524304 QAH524304:QBI524304 QKD524304:QLE524304 QTZ524304:QVA524304 RDV524304:REW524304 RNR524304:ROS524304 RXN524304:RYO524304 SHJ524304:SIK524304 SRF524304:SSG524304 TBB524304:TCC524304 TKX524304:TLY524304 TUT524304:TVU524304 UEP524304:UFQ524304 UOL524304:UPM524304 UYH524304:UZI524304 VID524304:VJE524304 VRZ524304:VTA524304 WBV524304:WCW524304 WLR524304:WMS524304 WVN524304:WWO524304 F589840:AG589840 JB589840:KC589840 SX589840:TY589840 ACT589840:ADU589840 AMP589840:ANQ589840 AWL589840:AXM589840 BGH589840:BHI589840 BQD589840:BRE589840 BZZ589840:CBA589840 CJV589840:CKW589840 CTR589840:CUS589840 DDN589840:DEO589840 DNJ589840:DOK589840 DXF589840:DYG589840 EHB589840:EIC589840 EQX589840:ERY589840 FAT589840:FBU589840 FKP589840:FLQ589840 FUL589840:FVM589840 GEH589840:GFI589840 GOD589840:GPE589840 GXZ589840:GZA589840 HHV589840:HIW589840 HRR589840:HSS589840 IBN589840:ICO589840 ILJ589840:IMK589840 IVF589840:IWG589840 JFB589840:JGC589840 JOX589840:JPY589840 JYT589840:JZU589840 KIP589840:KJQ589840 KSL589840:KTM589840 LCH589840:LDI589840 LMD589840:LNE589840 LVZ589840:LXA589840 MFV589840:MGW589840 MPR589840:MQS589840 MZN589840:NAO589840 NJJ589840:NKK589840 NTF589840:NUG589840 ODB589840:OEC589840 OMX589840:ONY589840 OWT589840:OXU589840 PGP589840:PHQ589840 PQL589840:PRM589840 QAH589840:QBI589840 QKD589840:QLE589840 QTZ589840:QVA589840 RDV589840:REW589840 RNR589840:ROS589840 RXN589840:RYO589840 SHJ589840:SIK589840 SRF589840:SSG589840 TBB589840:TCC589840 TKX589840:TLY589840 TUT589840:TVU589840 UEP589840:UFQ589840 UOL589840:UPM589840 UYH589840:UZI589840 VID589840:VJE589840 VRZ589840:VTA589840 WBV589840:WCW589840 WLR589840:WMS589840 WVN589840:WWO589840 F655376:AG655376 JB655376:KC655376 SX655376:TY655376 ACT655376:ADU655376 AMP655376:ANQ655376 AWL655376:AXM655376 BGH655376:BHI655376 BQD655376:BRE655376 BZZ655376:CBA655376 CJV655376:CKW655376 CTR655376:CUS655376 DDN655376:DEO655376 DNJ655376:DOK655376 DXF655376:DYG655376 EHB655376:EIC655376 EQX655376:ERY655376 FAT655376:FBU655376 FKP655376:FLQ655376 FUL655376:FVM655376 GEH655376:GFI655376 GOD655376:GPE655376 GXZ655376:GZA655376 HHV655376:HIW655376 HRR655376:HSS655376 IBN655376:ICO655376 ILJ655376:IMK655376 IVF655376:IWG655376 JFB655376:JGC655376 JOX655376:JPY655376 JYT655376:JZU655376 KIP655376:KJQ655376 KSL655376:KTM655376 LCH655376:LDI655376 LMD655376:LNE655376 LVZ655376:LXA655376 MFV655376:MGW655376 MPR655376:MQS655376 MZN655376:NAO655376 NJJ655376:NKK655376 NTF655376:NUG655376 ODB655376:OEC655376 OMX655376:ONY655376 OWT655376:OXU655376 PGP655376:PHQ655376 PQL655376:PRM655376 QAH655376:QBI655376 QKD655376:QLE655376 QTZ655376:QVA655376 RDV655376:REW655376 RNR655376:ROS655376 RXN655376:RYO655376 SHJ655376:SIK655376 SRF655376:SSG655376 TBB655376:TCC655376 TKX655376:TLY655376 TUT655376:TVU655376 UEP655376:UFQ655376 UOL655376:UPM655376 UYH655376:UZI655376 VID655376:VJE655376 VRZ655376:VTA655376 WBV655376:WCW655376 WLR655376:WMS655376 WVN655376:WWO655376 F720912:AG720912 JB720912:KC720912 SX720912:TY720912 ACT720912:ADU720912 AMP720912:ANQ720912 AWL720912:AXM720912 BGH720912:BHI720912 BQD720912:BRE720912 BZZ720912:CBA720912 CJV720912:CKW720912 CTR720912:CUS720912 DDN720912:DEO720912 DNJ720912:DOK720912 DXF720912:DYG720912 EHB720912:EIC720912 EQX720912:ERY720912 FAT720912:FBU720912 FKP720912:FLQ720912 FUL720912:FVM720912 GEH720912:GFI720912 GOD720912:GPE720912 GXZ720912:GZA720912 HHV720912:HIW720912 HRR720912:HSS720912 IBN720912:ICO720912 ILJ720912:IMK720912 IVF720912:IWG720912 JFB720912:JGC720912 JOX720912:JPY720912 JYT720912:JZU720912 KIP720912:KJQ720912 KSL720912:KTM720912 LCH720912:LDI720912 LMD720912:LNE720912 LVZ720912:LXA720912 MFV720912:MGW720912 MPR720912:MQS720912 MZN720912:NAO720912 NJJ720912:NKK720912 NTF720912:NUG720912 ODB720912:OEC720912 OMX720912:ONY720912 OWT720912:OXU720912 PGP720912:PHQ720912 PQL720912:PRM720912 QAH720912:QBI720912 QKD720912:QLE720912 QTZ720912:QVA720912 RDV720912:REW720912 RNR720912:ROS720912 RXN720912:RYO720912 SHJ720912:SIK720912 SRF720912:SSG720912 TBB720912:TCC720912 TKX720912:TLY720912 TUT720912:TVU720912 UEP720912:UFQ720912 UOL720912:UPM720912 UYH720912:UZI720912 VID720912:VJE720912 VRZ720912:VTA720912 WBV720912:WCW720912 WLR720912:WMS720912 WVN720912:WWO720912 F786448:AG786448 JB786448:KC786448 SX786448:TY786448 ACT786448:ADU786448 AMP786448:ANQ786448 AWL786448:AXM786448 BGH786448:BHI786448 BQD786448:BRE786448 BZZ786448:CBA786448 CJV786448:CKW786448 CTR786448:CUS786448 DDN786448:DEO786448 DNJ786448:DOK786448 DXF786448:DYG786448 EHB786448:EIC786448 EQX786448:ERY786448 FAT786448:FBU786448 FKP786448:FLQ786448 FUL786448:FVM786448 GEH786448:GFI786448 GOD786448:GPE786448 GXZ786448:GZA786448 HHV786448:HIW786448 HRR786448:HSS786448 IBN786448:ICO786448 ILJ786448:IMK786448 IVF786448:IWG786448 JFB786448:JGC786448 JOX786448:JPY786448 JYT786448:JZU786448 KIP786448:KJQ786448 KSL786448:KTM786448 LCH786448:LDI786448 LMD786448:LNE786448 LVZ786448:LXA786448 MFV786448:MGW786448 MPR786448:MQS786448 MZN786448:NAO786448 NJJ786448:NKK786448 NTF786448:NUG786448 ODB786448:OEC786448 OMX786448:ONY786448 OWT786448:OXU786448 PGP786448:PHQ786448 PQL786448:PRM786448 QAH786448:QBI786448 QKD786448:QLE786448 QTZ786448:QVA786448 RDV786448:REW786448 RNR786448:ROS786448 RXN786448:RYO786448 SHJ786448:SIK786448 SRF786448:SSG786448 TBB786448:TCC786448 TKX786448:TLY786448 TUT786448:TVU786448 UEP786448:UFQ786448 UOL786448:UPM786448 UYH786448:UZI786448 VID786448:VJE786448 VRZ786448:VTA786448 WBV786448:WCW786448 WLR786448:WMS786448 WVN786448:WWO786448 F851984:AG851984 JB851984:KC851984 SX851984:TY851984 ACT851984:ADU851984 AMP851984:ANQ851984 AWL851984:AXM851984 BGH851984:BHI851984 BQD851984:BRE851984 BZZ851984:CBA851984 CJV851984:CKW851984 CTR851984:CUS851984 DDN851984:DEO851984 DNJ851984:DOK851984 DXF851984:DYG851984 EHB851984:EIC851984 EQX851984:ERY851984 FAT851984:FBU851984 FKP851984:FLQ851984 FUL851984:FVM851984 GEH851984:GFI851984 GOD851984:GPE851984 GXZ851984:GZA851984 HHV851984:HIW851984 HRR851984:HSS851984 IBN851984:ICO851984 ILJ851984:IMK851984 IVF851984:IWG851984 JFB851984:JGC851984 JOX851984:JPY851984 JYT851984:JZU851984 KIP851984:KJQ851984 KSL851984:KTM851984 LCH851984:LDI851984 LMD851984:LNE851984 LVZ851984:LXA851984 MFV851984:MGW851984 MPR851984:MQS851984 MZN851984:NAO851984 NJJ851984:NKK851984 NTF851984:NUG851984 ODB851984:OEC851984 OMX851984:ONY851984 OWT851984:OXU851984 PGP851984:PHQ851984 PQL851984:PRM851984 QAH851984:QBI851984 QKD851984:QLE851984 QTZ851984:QVA851984 RDV851984:REW851984 RNR851984:ROS851984 RXN851984:RYO851984 SHJ851984:SIK851984 SRF851984:SSG851984 TBB851984:TCC851984 TKX851984:TLY851984 TUT851984:TVU851984 UEP851984:UFQ851984 UOL851984:UPM851984 UYH851984:UZI851984 VID851984:VJE851984 VRZ851984:VTA851984 WBV851984:WCW851984 WLR851984:WMS851984 WVN851984:WWO851984 F917520:AG917520 JB917520:KC917520 SX917520:TY917520 ACT917520:ADU917520 AMP917520:ANQ917520 AWL917520:AXM917520 BGH917520:BHI917520 BQD917520:BRE917520 BZZ917520:CBA917520 CJV917520:CKW917520 CTR917520:CUS917520 DDN917520:DEO917520 DNJ917520:DOK917520 DXF917520:DYG917520 EHB917520:EIC917520 EQX917520:ERY917520 FAT917520:FBU917520 FKP917520:FLQ917520 FUL917520:FVM917520 GEH917520:GFI917520 GOD917520:GPE917520 GXZ917520:GZA917520 HHV917520:HIW917520 HRR917520:HSS917520 IBN917520:ICO917520 ILJ917520:IMK917520 IVF917520:IWG917520 JFB917520:JGC917520 JOX917520:JPY917520 JYT917520:JZU917520 KIP917520:KJQ917520 KSL917520:KTM917520 LCH917520:LDI917520 LMD917520:LNE917520 LVZ917520:LXA917520 MFV917520:MGW917520 MPR917520:MQS917520 MZN917520:NAO917520 NJJ917520:NKK917520 NTF917520:NUG917520 ODB917520:OEC917520 OMX917520:ONY917520 OWT917520:OXU917520 PGP917520:PHQ917520 PQL917520:PRM917520 QAH917520:QBI917520 QKD917520:QLE917520 QTZ917520:QVA917520 RDV917520:REW917520 RNR917520:ROS917520 RXN917520:RYO917520 SHJ917520:SIK917520 SRF917520:SSG917520 TBB917520:TCC917520 TKX917520:TLY917520 TUT917520:TVU917520 UEP917520:UFQ917520 UOL917520:UPM917520 UYH917520:UZI917520 VID917520:VJE917520 VRZ917520:VTA917520 WBV917520:WCW917520 WLR917520:WMS917520 WVN917520:WWO917520 F983056:AG983056 JB983056:KC983056 SX983056:TY983056 ACT983056:ADU983056 AMP983056:ANQ983056 AWL983056:AXM983056 BGH983056:BHI983056 BQD983056:BRE983056 BZZ983056:CBA983056 CJV983056:CKW983056 CTR983056:CUS983056 DDN983056:DEO983056 DNJ983056:DOK983056 DXF983056:DYG983056 EHB983056:EIC983056 EQX983056:ERY983056 FAT983056:FBU983056 FKP983056:FLQ983056 FUL983056:FVM983056 GEH983056:GFI983056 GOD983056:GPE983056 GXZ983056:GZA983056 HHV983056:HIW983056 HRR983056:HSS983056 IBN983056:ICO983056 ILJ983056:IMK983056 IVF983056:IWG983056 JFB983056:JGC983056 JOX983056:JPY983056 JYT983056:JZU983056 KIP983056:KJQ983056 KSL983056:KTM983056 LCH983056:LDI983056 LMD983056:LNE983056 LVZ983056:LXA983056 MFV983056:MGW983056 MPR983056:MQS983056 MZN983056:NAO983056 NJJ983056:NKK983056 NTF983056:NUG983056 ODB983056:OEC983056 OMX983056:ONY983056 OWT983056:OXU983056 PGP983056:PHQ983056 PQL983056:PRM983056 QAH983056:QBI983056 QKD983056:QLE983056 QTZ983056:QVA983056 RDV983056:REW983056 RNR983056:ROS983056 RXN983056:RYO983056 SHJ983056:SIK983056 SRF983056:SSG983056 TBB983056:TCC983056 TKX983056:TLY983056 TUT983056:TVU983056 UEP983056:UFQ983056 UOL983056:UPM983056 UYH983056:UZI983056 VID983056:VJE983056 VRZ983056:VTA983056 WBV983056:WCW983056 WLR983056:WMS983056 WVN983056:WWO983056 F27:AG27 JB27:KC27 SX27:TY27 ACT27:ADU27 AMP27:ANQ27 AWL27:AXM27 BGH27:BHI27 BQD27:BRE27 BZZ27:CBA27 CJV27:CKW27 CTR27:CUS27 DDN27:DEO27 DNJ27:DOK27 DXF27:DYG27 EHB27:EIC27 EQX27:ERY27 FAT27:FBU27 FKP27:FLQ27 FUL27:FVM27 GEH27:GFI27 GOD27:GPE27 GXZ27:GZA27 HHV27:HIW27 HRR27:HSS27 IBN27:ICO27 ILJ27:IMK27 IVF27:IWG27 JFB27:JGC27 JOX27:JPY27 JYT27:JZU27 KIP27:KJQ27 KSL27:KTM27 LCH27:LDI27 LMD27:LNE27 LVZ27:LXA27 MFV27:MGW27 MPR27:MQS27 MZN27:NAO27 NJJ27:NKK27 NTF27:NUG27 ODB27:OEC27 OMX27:ONY27 OWT27:OXU27 PGP27:PHQ27 PQL27:PRM27 QAH27:QBI27 QKD27:QLE27 QTZ27:QVA27 RDV27:REW27 RNR27:ROS27 RXN27:RYO27 SHJ27:SIK27 SRF27:SSG27 TBB27:TCC27 TKX27:TLY27 TUT27:TVU27 UEP27:UFQ27 UOL27:UPM27 UYH27:UZI27 VID27:VJE27 VRZ27:VTA27 WBV27:WCW27 WLR27:WMS27 WVN27:WWO27 F65563:AG65563 JB65563:KC65563 SX65563:TY65563 ACT65563:ADU65563 AMP65563:ANQ65563 AWL65563:AXM65563 BGH65563:BHI65563 BQD65563:BRE65563 BZZ65563:CBA65563 CJV65563:CKW65563 CTR65563:CUS65563 DDN65563:DEO65563 DNJ65563:DOK65563 DXF65563:DYG65563 EHB65563:EIC65563 EQX65563:ERY65563 FAT65563:FBU65563 FKP65563:FLQ65563 FUL65563:FVM65563 GEH65563:GFI65563 GOD65563:GPE65563 GXZ65563:GZA65563 HHV65563:HIW65563 HRR65563:HSS65563 IBN65563:ICO65563 ILJ65563:IMK65563 IVF65563:IWG65563 JFB65563:JGC65563 JOX65563:JPY65563 JYT65563:JZU65563 KIP65563:KJQ65563 KSL65563:KTM65563 LCH65563:LDI65563 LMD65563:LNE65563 LVZ65563:LXA65563 MFV65563:MGW65563 MPR65563:MQS65563 MZN65563:NAO65563 NJJ65563:NKK65563 NTF65563:NUG65563 ODB65563:OEC65563 OMX65563:ONY65563 OWT65563:OXU65563 PGP65563:PHQ65563 PQL65563:PRM65563 QAH65563:QBI65563 QKD65563:QLE65563 QTZ65563:QVA65563 RDV65563:REW65563 RNR65563:ROS65563 RXN65563:RYO65563 SHJ65563:SIK65563 SRF65563:SSG65563 TBB65563:TCC65563 TKX65563:TLY65563 TUT65563:TVU65563 UEP65563:UFQ65563 UOL65563:UPM65563 UYH65563:UZI65563 VID65563:VJE65563 VRZ65563:VTA65563 WBV65563:WCW65563 WLR65563:WMS65563 WVN65563:WWO65563 F131099:AG131099 JB131099:KC131099 SX131099:TY131099 ACT131099:ADU131099 AMP131099:ANQ131099 AWL131099:AXM131099 BGH131099:BHI131099 BQD131099:BRE131099 BZZ131099:CBA131099 CJV131099:CKW131099 CTR131099:CUS131099 DDN131099:DEO131099 DNJ131099:DOK131099 DXF131099:DYG131099 EHB131099:EIC131099 EQX131099:ERY131099 FAT131099:FBU131099 FKP131099:FLQ131099 FUL131099:FVM131099 GEH131099:GFI131099 GOD131099:GPE131099 GXZ131099:GZA131099 HHV131099:HIW131099 HRR131099:HSS131099 IBN131099:ICO131099 ILJ131099:IMK131099 IVF131099:IWG131099 JFB131099:JGC131099 JOX131099:JPY131099 JYT131099:JZU131099 KIP131099:KJQ131099 KSL131099:KTM131099 LCH131099:LDI131099 LMD131099:LNE131099 LVZ131099:LXA131099 MFV131099:MGW131099 MPR131099:MQS131099 MZN131099:NAO131099 NJJ131099:NKK131099 NTF131099:NUG131099 ODB131099:OEC131099 OMX131099:ONY131099 OWT131099:OXU131099 PGP131099:PHQ131099 PQL131099:PRM131099 QAH131099:QBI131099 QKD131099:QLE131099 QTZ131099:QVA131099 RDV131099:REW131099 RNR131099:ROS131099 RXN131099:RYO131099 SHJ131099:SIK131099 SRF131099:SSG131099 TBB131099:TCC131099 TKX131099:TLY131099 TUT131099:TVU131099 UEP131099:UFQ131099 UOL131099:UPM131099 UYH131099:UZI131099 VID131099:VJE131099 VRZ131099:VTA131099 WBV131099:WCW131099 WLR131099:WMS131099 WVN131099:WWO131099 F196635:AG196635 JB196635:KC196635 SX196635:TY196635 ACT196635:ADU196635 AMP196635:ANQ196635 AWL196635:AXM196635 BGH196635:BHI196635 BQD196635:BRE196635 BZZ196635:CBA196635 CJV196635:CKW196635 CTR196635:CUS196635 DDN196635:DEO196635 DNJ196635:DOK196635 DXF196635:DYG196635 EHB196635:EIC196635 EQX196635:ERY196635 FAT196635:FBU196635 FKP196635:FLQ196635 FUL196635:FVM196635 GEH196635:GFI196635 GOD196635:GPE196635 GXZ196635:GZA196635 HHV196635:HIW196635 HRR196635:HSS196635 IBN196635:ICO196635 ILJ196635:IMK196635 IVF196635:IWG196635 JFB196635:JGC196635 JOX196635:JPY196635 JYT196635:JZU196635 KIP196635:KJQ196635 KSL196635:KTM196635 LCH196635:LDI196635 LMD196635:LNE196635 LVZ196635:LXA196635 MFV196635:MGW196635 MPR196635:MQS196635 MZN196635:NAO196635 NJJ196635:NKK196635 NTF196635:NUG196635 ODB196635:OEC196635 OMX196635:ONY196635 OWT196635:OXU196635 PGP196635:PHQ196635 PQL196635:PRM196635 QAH196635:QBI196635 QKD196635:QLE196635 QTZ196635:QVA196635 RDV196635:REW196635 RNR196635:ROS196635 RXN196635:RYO196635 SHJ196635:SIK196635 SRF196635:SSG196635 TBB196635:TCC196635 TKX196635:TLY196635 TUT196635:TVU196635 UEP196635:UFQ196635 UOL196635:UPM196635 UYH196635:UZI196635 VID196635:VJE196635 VRZ196635:VTA196635 WBV196635:WCW196635 WLR196635:WMS196635 WVN196635:WWO196635 F262171:AG262171 JB262171:KC262171 SX262171:TY262171 ACT262171:ADU262171 AMP262171:ANQ262171 AWL262171:AXM262171 BGH262171:BHI262171 BQD262171:BRE262171 BZZ262171:CBA262171 CJV262171:CKW262171 CTR262171:CUS262171 DDN262171:DEO262171 DNJ262171:DOK262171 DXF262171:DYG262171 EHB262171:EIC262171 EQX262171:ERY262171 FAT262171:FBU262171 FKP262171:FLQ262171 FUL262171:FVM262171 GEH262171:GFI262171 GOD262171:GPE262171 GXZ262171:GZA262171 HHV262171:HIW262171 HRR262171:HSS262171 IBN262171:ICO262171 ILJ262171:IMK262171 IVF262171:IWG262171 JFB262171:JGC262171 JOX262171:JPY262171 JYT262171:JZU262171 KIP262171:KJQ262171 KSL262171:KTM262171 LCH262171:LDI262171 LMD262171:LNE262171 LVZ262171:LXA262171 MFV262171:MGW262171 MPR262171:MQS262171 MZN262171:NAO262171 NJJ262171:NKK262171 NTF262171:NUG262171 ODB262171:OEC262171 OMX262171:ONY262171 OWT262171:OXU262171 PGP262171:PHQ262171 PQL262171:PRM262171 QAH262171:QBI262171 QKD262171:QLE262171 QTZ262171:QVA262171 RDV262171:REW262171 RNR262171:ROS262171 RXN262171:RYO262171 SHJ262171:SIK262171 SRF262171:SSG262171 TBB262171:TCC262171 TKX262171:TLY262171 TUT262171:TVU262171 UEP262171:UFQ262171 UOL262171:UPM262171 UYH262171:UZI262171 VID262171:VJE262171 VRZ262171:VTA262171 WBV262171:WCW262171 WLR262171:WMS262171 WVN262171:WWO262171 F327707:AG327707 JB327707:KC327707 SX327707:TY327707 ACT327707:ADU327707 AMP327707:ANQ327707 AWL327707:AXM327707 BGH327707:BHI327707 BQD327707:BRE327707 BZZ327707:CBA327707 CJV327707:CKW327707 CTR327707:CUS327707 DDN327707:DEO327707 DNJ327707:DOK327707 DXF327707:DYG327707 EHB327707:EIC327707 EQX327707:ERY327707 FAT327707:FBU327707 FKP327707:FLQ327707 FUL327707:FVM327707 GEH327707:GFI327707 GOD327707:GPE327707 GXZ327707:GZA327707 HHV327707:HIW327707 HRR327707:HSS327707 IBN327707:ICO327707 ILJ327707:IMK327707 IVF327707:IWG327707 JFB327707:JGC327707 JOX327707:JPY327707 JYT327707:JZU327707 KIP327707:KJQ327707 KSL327707:KTM327707 LCH327707:LDI327707 LMD327707:LNE327707 LVZ327707:LXA327707 MFV327707:MGW327707 MPR327707:MQS327707 MZN327707:NAO327707 NJJ327707:NKK327707 NTF327707:NUG327707 ODB327707:OEC327707 OMX327707:ONY327707 OWT327707:OXU327707 PGP327707:PHQ327707 PQL327707:PRM327707 QAH327707:QBI327707 QKD327707:QLE327707 QTZ327707:QVA327707 RDV327707:REW327707 RNR327707:ROS327707 RXN327707:RYO327707 SHJ327707:SIK327707 SRF327707:SSG327707 TBB327707:TCC327707 TKX327707:TLY327707 TUT327707:TVU327707 UEP327707:UFQ327707 UOL327707:UPM327707 UYH327707:UZI327707 VID327707:VJE327707 VRZ327707:VTA327707 WBV327707:WCW327707 WLR327707:WMS327707 WVN327707:WWO327707 F393243:AG393243 JB393243:KC393243 SX393243:TY393243 ACT393243:ADU393243 AMP393243:ANQ393243 AWL393243:AXM393243 BGH393243:BHI393243 BQD393243:BRE393243 BZZ393243:CBA393243 CJV393243:CKW393243 CTR393243:CUS393243 DDN393243:DEO393243 DNJ393243:DOK393243 DXF393243:DYG393243 EHB393243:EIC393243 EQX393243:ERY393243 FAT393243:FBU393243 FKP393243:FLQ393243 FUL393243:FVM393243 GEH393243:GFI393243 GOD393243:GPE393243 GXZ393243:GZA393243 HHV393243:HIW393243 HRR393243:HSS393243 IBN393243:ICO393243 ILJ393243:IMK393243 IVF393243:IWG393243 JFB393243:JGC393243 JOX393243:JPY393243 JYT393243:JZU393243 KIP393243:KJQ393243 KSL393243:KTM393243 LCH393243:LDI393243 LMD393243:LNE393243 LVZ393243:LXA393243 MFV393243:MGW393243 MPR393243:MQS393243 MZN393243:NAO393243 NJJ393243:NKK393243 NTF393243:NUG393243 ODB393243:OEC393243 OMX393243:ONY393243 OWT393243:OXU393243 PGP393243:PHQ393243 PQL393243:PRM393243 QAH393243:QBI393243 QKD393243:QLE393243 QTZ393243:QVA393243 RDV393243:REW393243 RNR393243:ROS393243 RXN393243:RYO393243 SHJ393243:SIK393243 SRF393243:SSG393243 TBB393243:TCC393243 TKX393243:TLY393243 TUT393243:TVU393243 UEP393243:UFQ393243 UOL393243:UPM393243 UYH393243:UZI393243 VID393243:VJE393243 VRZ393243:VTA393243 WBV393243:WCW393243 WLR393243:WMS393243 WVN393243:WWO393243 F458779:AG458779 JB458779:KC458779 SX458779:TY458779 ACT458779:ADU458779 AMP458779:ANQ458779 AWL458779:AXM458779 BGH458779:BHI458779 BQD458779:BRE458779 BZZ458779:CBA458779 CJV458779:CKW458779 CTR458779:CUS458779 DDN458779:DEO458779 DNJ458779:DOK458779 DXF458779:DYG458779 EHB458779:EIC458779 EQX458779:ERY458779 FAT458779:FBU458779 FKP458779:FLQ458779 FUL458779:FVM458779 GEH458779:GFI458779 GOD458779:GPE458779 GXZ458779:GZA458779 HHV458779:HIW458779 HRR458779:HSS458779 IBN458779:ICO458779 ILJ458779:IMK458779 IVF458779:IWG458779 JFB458779:JGC458779 JOX458779:JPY458779 JYT458779:JZU458779 KIP458779:KJQ458779 KSL458779:KTM458779 LCH458779:LDI458779 LMD458779:LNE458779 LVZ458779:LXA458779 MFV458779:MGW458779 MPR458779:MQS458779 MZN458779:NAO458779 NJJ458779:NKK458779 NTF458779:NUG458779 ODB458779:OEC458779 OMX458779:ONY458779 OWT458779:OXU458779 PGP458779:PHQ458779 PQL458779:PRM458779 QAH458779:QBI458779 QKD458779:QLE458779 QTZ458779:QVA458779 RDV458779:REW458779 RNR458779:ROS458779 RXN458779:RYO458779 SHJ458779:SIK458779 SRF458779:SSG458779 TBB458779:TCC458779 TKX458779:TLY458779 TUT458779:TVU458779 UEP458779:UFQ458779 UOL458779:UPM458779 UYH458779:UZI458779 VID458779:VJE458779 VRZ458779:VTA458779 WBV458779:WCW458779 WLR458779:WMS458779 WVN458779:WWO458779 F524315:AG524315 JB524315:KC524315 SX524315:TY524315 ACT524315:ADU524315 AMP524315:ANQ524315 AWL524315:AXM524315 BGH524315:BHI524315 BQD524315:BRE524315 BZZ524315:CBA524315 CJV524315:CKW524315 CTR524315:CUS524315 DDN524315:DEO524315 DNJ524315:DOK524315 DXF524315:DYG524315 EHB524315:EIC524315 EQX524315:ERY524315 FAT524315:FBU524315 FKP524315:FLQ524315 FUL524315:FVM524315 GEH524315:GFI524315 GOD524315:GPE524315 GXZ524315:GZA524315 HHV524315:HIW524315 HRR524315:HSS524315 IBN524315:ICO524315 ILJ524315:IMK524315 IVF524315:IWG524315 JFB524315:JGC524315 JOX524315:JPY524315 JYT524315:JZU524315 KIP524315:KJQ524315 KSL524315:KTM524315 LCH524315:LDI524315 LMD524315:LNE524315 LVZ524315:LXA524315 MFV524315:MGW524315 MPR524315:MQS524315 MZN524315:NAO524315 NJJ524315:NKK524315 NTF524315:NUG524315 ODB524315:OEC524315 OMX524315:ONY524315 OWT524315:OXU524315 PGP524315:PHQ524315 PQL524315:PRM524315 QAH524315:QBI524315 QKD524315:QLE524315 QTZ524315:QVA524315 RDV524315:REW524315 RNR524315:ROS524315 RXN524315:RYO524315 SHJ524315:SIK524315 SRF524315:SSG524315 TBB524315:TCC524315 TKX524315:TLY524315 TUT524315:TVU524315 UEP524315:UFQ524315 UOL524315:UPM524315 UYH524315:UZI524315 VID524315:VJE524315 VRZ524315:VTA524315 WBV524315:WCW524315 WLR524315:WMS524315 WVN524315:WWO524315 F589851:AG589851 JB589851:KC589851 SX589851:TY589851 ACT589851:ADU589851 AMP589851:ANQ589851 AWL589851:AXM589851 BGH589851:BHI589851 BQD589851:BRE589851 BZZ589851:CBA589851 CJV589851:CKW589851 CTR589851:CUS589851 DDN589851:DEO589851 DNJ589851:DOK589851 DXF589851:DYG589851 EHB589851:EIC589851 EQX589851:ERY589851 FAT589851:FBU589851 FKP589851:FLQ589851 FUL589851:FVM589851 GEH589851:GFI589851 GOD589851:GPE589851 GXZ589851:GZA589851 HHV589851:HIW589851 HRR589851:HSS589851 IBN589851:ICO589851 ILJ589851:IMK589851 IVF589851:IWG589851 JFB589851:JGC589851 JOX589851:JPY589851 JYT589851:JZU589851 KIP589851:KJQ589851 KSL589851:KTM589851 LCH589851:LDI589851 LMD589851:LNE589851 LVZ589851:LXA589851 MFV589851:MGW589851 MPR589851:MQS589851 MZN589851:NAO589851 NJJ589851:NKK589851 NTF589851:NUG589851 ODB589851:OEC589851 OMX589851:ONY589851 OWT589851:OXU589851 PGP589851:PHQ589851 PQL589851:PRM589851 QAH589851:QBI589851 QKD589851:QLE589851 QTZ589851:QVA589851 RDV589851:REW589851 RNR589851:ROS589851 RXN589851:RYO589851 SHJ589851:SIK589851 SRF589851:SSG589851 TBB589851:TCC589851 TKX589851:TLY589851 TUT589851:TVU589851 UEP589851:UFQ589851 UOL589851:UPM589851 UYH589851:UZI589851 VID589851:VJE589851 VRZ589851:VTA589851 WBV589851:WCW589851 WLR589851:WMS589851 WVN589851:WWO589851 F655387:AG655387 JB655387:KC655387 SX655387:TY655387 ACT655387:ADU655387 AMP655387:ANQ655387 AWL655387:AXM655387 BGH655387:BHI655387 BQD655387:BRE655387 BZZ655387:CBA655387 CJV655387:CKW655387 CTR655387:CUS655387 DDN655387:DEO655387 DNJ655387:DOK655387 DXF655387:DYG655387 EHB655387:EIC655387 EQX655387:ERY655387 FAT655387:FBU655387 FKP655387:FLQ655387 FUL655387:FVM655387 GEH655387:GFI655387 GOD655387:GPE655387 GXZ655387:GZA655387 HHV655387:HIW655387 HRR655387:HSS655387 IBN655387:ICO655387 ILJ655387:IMK655387 IVF655387:IWG655387 JFB655387:JGC655387 JOX655387:JPY655387 JYT655387:JZU655387 KIP655387:KJQ655387 KSL655387:KTM655387 LCH655387:LDI655387 LMD655387:LNE655387 LVZ655387:LXA655387 MFV655387:MGW655387 MPR655387:MQS655387 MZN655387:NAO655387 NJJ655387:NKK655387 NTF655387:NUG655387 ODB655387:OEC655387 OMX655387:ONY655387 OWT655387:OXU655387 PGP655387:PHQ655387 PQL655387:PRM655387 QAH655387:QBI655387 QKD655387:QLE655387 QTZ655387:QVA655387 RDV655387:REW655387 RNR655387:ROS655387 RXN655387:RYO655387 SHJ655387:SIK655387 SRF655387:SSG655387 TBB655387:TCC655387 TKX655387:TLY655387 TUT655387:TVU655387 UEP655387:UFQ655387 UOL655387:UPM655387 UYH655387:UZI655387 VID655387:VJE655387 VRZ655387:VTA655387 WBV655387:WCW655387 WLR655387:WMS655387 WVN655387:WWO655387 F720923:AG720923 JB720923:KC720923 SX720923:TY720923 ACT720923:ADU720923 AMP720923:ANQ720923 AWL720923:AXM720923 BGH720923:BHI720923 BQD720923:BRE720923 BZZ720923:CBA720923 CJV720923:CKW720923 CTR720923:CUS720923 DDN720923:DEO720923 DNJ720923:DOK720923 DXF720923:DYG720923 EHB720923:EIC720923 EQX720923:ERY720923 FAT720923:FBU720923 FKP720923:FLQ720923 FUL720923:FVM720923 GEH720923:GFI720923 GOD720923:GPE720923 GXZ720923:GZA720923 HHV720923:HIW720923 HRR720923:HSS720923 IBN720923:ICO720923 ILJ720923:IMK720923 IVF720923:IWG720923 JFB720923:JGC720923 JOX720923:JPY720923 JYT720923:JZU720923 KIP720923:KJQ720923 KSL720923:KTM720923 LCH720923:LDI720923 LMD720923:LNE720923 LVZ720923:LXA720923 MFV720923:MGW720923 MPR720923:MQS720923 MZN720923:NAO720923 NJJ720923:NKK720923 NTF720923:NUG720923 ODB720923:OEC720923 OMX720923:ONY720923 OWT720923:OXU720923 PGP720923:PHQ720923 PQL720923:PRM720923 QAH720923:QBI720923 QKD720923:QLE720923 QTZ720923:QVA720923 RDV720923:REW720923 RNR720923:ROS720923 RXN720923:RYO720923 SHJ720923:SIK720923 SRF720923:SSG720923 TBB720923:TCC720923 TKX720923:TLY720923 TUT720923:TVU720923 UEP720923:UFQ720923 UOL720923:UPM720923 UYH720923:UZI720923 VID720923:VJE720923 VRZ720923:VTA720923 WBV720923:WCW720923 WLR720923:WMS720923 WVN720923:WWO720923 F786459:AG786459 JB786459:KC786459 SX786459:TY786459 ACT786459:ADU786459 AMP786459:ANQ786459 AWL786459:AXM786459 BGH786459:BHI786459 BQD786459:BRE786459 BZZ786459:CBA786459 CJV786459:CKW786459 CTR786459:CUS786459 DDN786459:DEO786459 DNJ786459:DOK786459 DXF786459:DYG786459 EHB786459:EIC786459 EQX786459:ERY786459 FAT786459:FBU786459 FKP786459:FLQ786459 FUL786459:FVM786459 GEH786459:GFI786459 GOD786459:GPE786459 GXZ786459:GZA786459 HHV786459:HIW786459 HRR786459:HSS786459 IBN786459:ICO786459 ILJ786459:IMK786459 IVF786459:IWG786459 JFB786459:JGC786459 JOX786459:JPY786459 JYT786459:JZU786459 KIP786459:KJQ786459 KSL786459:KTM786459 LCH786459:LDI786459 LMD786459:LNE786459 LVZ786459:LXA786459 MFV786459:MGW786459 MPR786459:MQS786459 MZN786459:NAO786459 NJJ786459:NKK786459 NTF786459:NUG786459 ODB786459:OEC786459 OMX786459:ONY786459 OWT786459:OXU786459 PGP786459:PHQ786459 PQL786459:PRM786459 QAH786459:QBI786459 QKD786459:QLE786459 QTZ786459:QVA786459 RDV786459:REW786459 RNR786459:ROS786459 RXN786459:RYO786459 SHJ786459:SIK786459 SRF786459:SSG786459 TBB786459:TCC786459 TKX786459:TLY786459 TUT786459:TVU786459 UEP786459:UFQ786459 UOL786459:UPM786459 UYH786459:UZI786459 VID786459:VJE786459 VRZ786459:VTA786459 WBV786459:WCW786459 WLR786459:WMS786459 WVN786459:WWO786459 F851995:AG851995 JB851995:KC851995 SX851995:TY851995 ACT851995:ADU851995 AMP851995:ANQ851995 AWL851995:AXM851995 BGH851995:BHI851995 BQD851995:BRE851995 BZZ851995:CBA851995 CJV851995:CKW851995 CTR851995:CUS851995 DDN851995:DEO851995 DNJ851995:DOK851995 DXF851995:DYG851995 EHB851995:EIC851995 EQX851995:ERY851995 FAT851995:FBU851995 FKP851995:FLQ851995 FUL851995:FVM851995 GEH851995:GFI851995 GOD851995:GPE851995 GXZ851995:GZA851995 HHV851995:HIW851995 HRR851995:HSS851995 IBN851995:ICO851995 ILJ851995:IMK851995 IVF851995:IWG851995 JFB851995:JGC851995 JOX851995:JPY851995 JYT851995:JZU851995 KIP851995:KJQ851995 KSL851995:KTM851995 LCH851995:LDI851995 LMD851995:LNE851995 LVZ851995:LXA851995 MFV851995:MGW851995 MPR851995:MQS851995 MZN851995:NAO851995 NJJ851995:NKK851995 NTF851995:NUG851995 ODB851995:OEC851995 OMX851995:ONY851995 OWT851995:OXU851995 PGP851995:PHQ851995 PQL851995:PRM851995 QAH851995:QBI851995 QKD851995:QLE851995 QTZ851995:QVA851995 RDV851995:REW851995 RNR851995:ROS851995 RXN851995:RYO851995 SHJ851995:SIK851995 SRF851995:SSG851995 TBB851995:TCC851995 TKX851995:TLY851995 TUT851995:TVU851995 UEP851995:UFQ851995 UOL851995:UPM851995 UYH851995:UZI851995 VID851995:VJE851995 VRZ851995:VTA851995 WBV851995:WCW851995 WLR851995:WMS851995 WVN851995:WWO851995 F917531:AG917531 JB917531:KC917531 SX917531:TY917531 ACT917531:ADU917531 AMP917531:ANQ917531 AWL917531:AXM917531 BGH917531:BHI917531 BQD917531:BRE917531 BZZ917531:CBA917531 CJV917531:CKW917531 CTR917531:CUS917531 DDN917531:DEO917531 DNJ917531:DOK917531 DXF917531:DYG917531 EHB917531:EIC917531 EQX917531:ERY917531 FAT917531:FBU917531 FKP917531:FLQ917531 FUL917531:FVM917531 GEH917531:GFI917531 GOD917531:GPE917531 GXZ917531:GZA917531 HHV917531:HIW917531 HRR917531:HSS917531 IBN917531:ICO917531 ILJ917531:IMK917531 IVF917531:IWG917531 JFB917531:JGC917531 JOX917531:JPY917531 JYT917531:JZU917531 KIP917531:KJQ917531 KSL917531:KTM917531 LCH917531:LDI917531 LMD917531:LNE917531 LVZ917531:LXA917531 MFV917531:MGW917531 MPR917531:MQS917531 MZN917531:NAO917531 NJJ917531:NKK917531 NTF917531:NUG917531 ODB917531:OEC917531 OMX917531:ONY917531 OWT917531:OXU917531 PGP917531:PHQ917531 PQL917531:PRM917531 QAH917531:QBI917531 QKD917531:QLE917531 QTZ917531:QVA917531 RDV917531:REW917531 RNR917531:ROS917531 RXN917531:RYO917531 SHJ917531:SIK917531 SRF917531:SSG917531 TBB917531:TCC917531 TKX917531:TLY917531 TUT917531:TVU917531 UEP917531:UFQ917531 UOL917531:UPM917531 UYH917531:UZI917531 VID917531:VJE917531 VRZ917531:VTA917531 WBV917531:WCW917531 WLR917531:WMS917531 WVN917531:WWO917531 F983067:AG983067 JB983067:KC983067 SX983067:TY983067 ACT983067:ADU983067 AMP983067:ANQ983067 AWL983067:AXM983067 BGH983067:BHI983067 BQD983067:BRE983067 BZZ983067:CBA983067 CJV983067:CKW983067 CTR983067:CUS983067 DDN983067:DEO983067 DNJ983067:DOK983067 DXF983067:DYG983067 EHB983067:EIC983067 EQX983067:ERY983067 FAT983067:FBU983067 FKP983067:FLQ983067 FUL983067:FVM983067 GEH983067:GFI983067 GOD983067:GPE983067 GXZ983067:GZA983067 HHV983067:HIW983067 HRR983067:HSS983067 IBN983067:ICO983067 ILJ983067:IMK983067 IVF983067:IWG983067 JFB983067:JGC983067 JOX983067:JPY983067 JYT983067:JZU983067 KIP983067:KJQ983067 KSL983067:KTM983067 LCH983067:LDI983067 LMD983067:LNE983067 LVZ983067:LXA983067 MFV983067:MGW983067 MPR983067:MQS983067 MZN983067:NAO983067 NJJ983067:NKK983067 NTF983067:NUG983067 ODB983067:OEC983067 OMX983067:ONY983067 OWT983067:OXU983067 PGP983067:PHQ983067 PQL983067:PRM983067 QAH983067:QBI983067 QKD983067:QLE983067 QTZ983067:QVA983067 RDV983067:REW983067 RNR983067:ROS983067 RXN983067:RYO983067 SHJ983067:SIK983067 SRF983067:SSG983067 TBB983067:TCC983067 TKX983067:TLY983067 TUT983067:TVU983067 UEP983067:UFQ983067 UOL983067:UPM983067 UYH983067:UZI983067 VID983067:VJE983067 VRZ983067:VTA983067 WBV983067:WCW983067 WLR983067:WMS983067 WVN983067:WWO983067 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00000000-0002-0000-0100-000001000000}">
      <formula1>50</formula1>
    </dataValidation>
    <dataValidation type="textLength" operator="lessThanOrEqual" allowBlank="1" showInputMessage="1" showErrorMessage="1" errorTitle="エラー" error="文字数が不正です" sqref="O20:AG21 JK20:KC21 TG20:TY21 ADC20:ADU21 AMY20:ANQ21 AWU20:AXM21 BGQ20:BHI21 BQM20:BRE21 CAI20:CBA21 CKE20:CKW21 CUA20:CUS21 DDW20:DEO21 DNS20:DOK21 DXO20:DYG21 EHK20:EIC21 ERG20:ERY21 FBC20:FBU21 FKY20:FLQ21 FUU20:FVM21 GEQ20:GFI21 GOM20:GPE21 GYI20:GZA21 HIE20:HIW21 HSA20:HSS21 IBW20:ICO21 ILS20:IMK21 IVO20:IWG21 JFK20:JGC21 JPG20:JPY21 JZC20:JZU21 KIY20:KJQ21 KSU20:KTM21 LCQ20:LDI21 LMM20:LNE21 LWI20:LXA21 MGE20:MGW21 MQA20:MQS21 MZW20:NAO21 NJS20:NKK21 NTO20:NUG21 ODK20:OEC21 ONG20:ONY21 OXC20:OXU21 PGY20:PHQ21 PQU20:PRM21 QAQ20:QBI21 QKM20:QLE21 QUI20:QVA21 REE20:REW21 ROA20:ROS21 RXW20:RYO21 SHS20:SIK21 SRO20:SSG21 TBK20:TCC21 TLG20:TLY21 TVC20:TVU21 UEY20:UFQ21 UOU20:UPM21 UYQ20:UZI21 VIM20:VJE21 VSI20:VTA21 WCE20:WCW21 WMA20:WMS21 WVW20:WWO21 O65556:AG65557 JK65556:KC65557 TG65556:TY65557 ADC65556:ADU65557 AMY65556:ANQ65557 AWU65556:AXM65557 BGQ65556:BHI65557 BQM65556:BRE65557 CAI65556:CBA65557 CKE65556:CKW65557 CUA65556:CUS65557 DDW65556:DEO65557 DNS65556:DOK65557 DXO65556:DYG65557 EHK65556:EIC65557 ERG65556:ERY65557 FBC65556:FBU65557 FKY65556:FLQ65557 FUU65556:FVM65557 GEQ65556:GFI65557 GOM65556:GPE65557 GYI65556:GZA65557 HIE65556:HIW65557 HSA65556:HSS65557 IBW65556:ICO65557 ILS65556:IMK65557 IVO65556:IWG65557 JFK65556:JGC65557 JPG65556:JPY65557 JZC65556:JZU65557 KIY65556:KJQ65557 KSU65556:KTM65557 LCQ65556:LDI65557 LMM65556:LNE65557 LWI65556:LXA65557 MGE65556:MGW65557 MQA65556:MQS65557 MZW65556:NAO65557 NJS65556:NKK65557 NTO65556:NUG65557 ODK65556:OEC65557 ONG65556:ONY65557 OXC65556:OXU65557 PGY65556:PHQ65557 PQU65556:PRM65557 QAQ65556:QBI65557 QKM65556:QLE65557 QUI65556:QVA65557 REE65556:REW65557 ROA65556:ROS65557 RXW65556:RYO65557 SHS65556:SIK65557 SRO65556:SSG65557 TBK65556:TCC65557 TLG65556:TLY65557 TVC65556:TVU65557 UEY65556:UFQ65557 UOU65556:UPM65557 UYQ65556:UZI65557 VIM65556:VJE65557 VSI65556:VTA65557 WCE65556:WCW65557 WMA65556:WMS65557 WVW65556:WWO65557 O131092:AG131093 JK131092:KC131093 TG131092:TY131093 ADC131092:ADU131093 AMY131092:ANQ131093 AWU131092:AXM131093 BGQ131092:BHI131093 BQM131092:BRE131093 CAI131092:CBA131093 CKE131092:CKW131093 CUA131092:CUS131093 DDW131092:DEO131093 DNS131092:DOK131093 DXO131092:DYG131093 EHK131092:EIC131093 ERG131092:ERY131093 FBC131092:FBU131093 FKY131092:FLQ131093 FUU131092:FVM131093 GEQ131092:GFI131093 GOM131092:GPE131093 GYI131092:GZA131093 HIE131092:HIW131093 HSA131092:HSS131093 IBW131092:ICO131093 ILS131092:IMK131093 IVO131092:IWG131093 JFK131092:JGC131093 JPG131092:JPY131093 JZC131092:JZU131093 KIY131092:KJQ131093 KSU131092:KTM131093 LCQ131092:LDI131093 LMM131092:LNE131093 LWI131092:LXA131093 MGE131092:MGW131093 MQA131092:MQS131093 MZW131092:NAO131093 NJS131092:NKK131093 NTO131092:NUG131093 ODK131092:OEC131093 ONG131092:ONY131093 OXC131092:OXU131093 PGY131092:PHQ131093 PQU131092:PRM131093 QAQ131092:QBI131093 QKM131092:QLE131093 QUI131092:QVA131093 REE131092:REW131093 ROA131092:ROS131093 RXW131092:RYO131093 SHS131092:SIK131093 SRO131092:SSG131093 TBK131092:TCC131093 TLG131092:TLY131093 TVC131092:TVU131093 UEY131092:UFQ131093 UOU131092:UPM131093 UYQ131092:UZI131093 VIM131092:VJE131093 VSI131092:VTA131093 WCE131092:WCW131093 WMA131092:WMS131093 WVW131092:WWO131093 O196628:AG196629 JK196628:KC196629 TG196628:TY196629 ADC196628:ADU196629 AMY196628:ANQ196629 AWU196628:AXM196629 BGQ196628:BHI196629 BQM196628:BRE196629 CAI196628:CBA196629 CKE196628:CKW196629 CUA196628:CUS196629 DDW196628:DEO196629 DNS196628:DOK196629 DXO196628:DYG196629 EHK196628:EIC196629 ERG196628:ERY196629 FBC196628:FBU196629 FKY196628:FLQ196629 FUU196628:FVM196629 GEQ196628:GFI196629 GOM196628:GPE196629 GYI196628:GZA196629 HIE196628:HIW196629 HSA196628:HSS196629 IBW196628:ICO196629 ILS196628:IMK196629 IVO196628:IWG196629 JFK196628:JGC196629 JPG196628:JPY196629 JZC196628:JZU196629 KIY196628:KJQ196629 KSU196628:KTM196629 LCQ196628:LDI196629 LMM196628:LNE196629 LWI196628:LXA196629 MGE196628:MGW196629 MQA196628:MQS196629 MZW196628:NAO196629 NJS196628:NKK196629 NTO196628:NUG196629 ODK196628:OEC196629 ONG196628:ONY196629 OXC196628:OXU196629 PGY196628:PHQ196629 PQU196628:PRM196629 QAQ196628:QBI196629 QKM196628:QLE196629 QUI196628:QVA196629 REE196628:REW196629 ROA196628:ROS196629 RXW196628:RYO196629 SHS196628:SIK196629 SRO196628:SSG196629 TBK196628:TCC196629 TLG196628:TLY196629 TVC196628:TVU196629 UEY196628:UFQ196629 UOU196628:UPM196629 UYQ196628:UZI196629 VIM196628:VJE196629 VSI196628:VTA196629 WCE196628:WCW196629 WMA196628:WMS196629 WVW196628:WWO196629 O262164:AG262165 JK262164:KC262165 TG262164:TY262165 ADC262164:ADU262165 AMY262164:ANQ262165 AWU262164:AXM262165 BGQ262164:BHI262165 BQM262164:BRE262165 CAI262164:CBA262165 CKE262164:CKW262165 CUA262164:CUS262165 DDW262164:DEO262165 DNS262164:DOK262165 DXO262164:DYG262165 EHK262164:EIC262165 ERG262164:ERY262165 FBC262164:FBU262165 FKY262164:FLQ262165 FUU262164:FVM262165 GEQ262164:GFI262165 GOM262164:GPE262165 GYI262164:GZA262165 HIE262164:HIW262165 HSA262164:HSS262165 IBW262164:ICO262165 ILS262164:IMK262165 IVO262164:IWG262165 JFK262164:JGC262165 JPG262164:JPY262165 JZC262164:JZU262165 KIY262164:KJQ262165 KSU262164:KTM262165 LCQ262164:LDI262165 LMM262164:LNE262165 LWI262164:LXA262165 MGE262164:MGW262165 MQA262164:MQS262165 MZW262164:NAO262165 NJS262164:NKK262165 NTO262164:NUG262165 ODK262164:OEC262165 ONG262164:ONY262165 OXC262164:OXU262165 PGY262164:PHQ262165 PQU262164:PRM262165 QAQ262164:QBI262165 QKM262164:QLE262165 QUI262164:QVA262165 REE262164:REW262165 ROA262164:ROS262165 RXW262164:RYO262165 SHS262164:SIK262165 SRO262164:SSG262165 TBK262164:TCC262165 TLG262164:TLY262165 TVC262164:TVU262165 UEY262164:UFQ262165 UOU262164:UPM262165 UYQ262164:UZI262165 VIM262164:VJE262165 VSI262164:VTA262165 WCE262164:WCW262165 WMA262164:WMS262165 WVW262164:WWO262165 O327700:AG327701 JK327700:KC327701 TG327700:TY327701 ADC327700:ADU327701 AMY327700:ANQ327701 AWU327700:AXM327701 BGQ327700:BHI327701 BQM327700:BRE327701 CAI327700:CBA327701 CKE327700:CKW327701 CUA327700:CUS327701 DDW327700:DEO327701 DNS327700:DOK327701 DXO327700:DYG327701 EHK327700:EIC327701 ERG327700:ERY327701 FBC327700:FBU327701 FKY327700:FLQ327701 FUU327700:FVM327701 GEQ327700:GFI327701 GOM327700:GPE327701 GYI327700:GZA327701 HIE327700:HIW327701 HSA327700:HSS327701 IBW327700:ICO327701 ILS327700:IMK327701 IVO327700:IWG327701 JFK327700:JGC327701 JPG327700:JPY327701 JZC327700:JZU327701 KIY327700:KJQ327701 KSU327700:KTM327701 LCQ327700:LDI327701 LMM327700:LNE327701 LWI327700:LXA327701 MGE327700:MGW327701 MQA327700:MQS327701 MZW327700:NAO327701 NJS327700:NKK327701 NTO327700:NUG327701 ODK327700:OEC327701 ONG327700:ONY327701 OXC327700:OXU327701 PGY327700:PHQ327701 PQU327700:PRM327701 QAQ327700:QBI327701 QKM327700:QLE327701 QUI327700:QVA327701 REE327700:REW327701 ROA327700:ROS327701 RXW327700:RYO327701 SHS327700:SIK327701 SRO327700:SSG327701 TBK327700:TCC327701 TLG327700:TLY327701 TVC327700:TVU327701 UEY327700:UFQ327701 UOU327700:UPM327701 UYQ327700:UZI327701 VIM327700:VJE327701 VSI327700:VTA327701 WCE327700:WCW327701 WMA327700:WMS327701 WVW327700:WWO327701 O393236:AG393237 JK393236:KC393237 TG393236:TY393237 ADC393236:ADU393237 AMY393236:ANQ393237 AWU393236:AXM393237 BGQ393236:BHI393237 BQM393236:BRE393237 CAI393236:CBA393237 CKE393236:CKW393237 CUA393236:CUS393237 DDW393236:DEO393237 DNS393236:DOK393237 DXO393236:DYG393237 EHK393236:EIC393237 ERG393236:ERY393237 FBC393236:FBU393237 FKY393236:FLQ393237 FUU393236:FVM393237 GEQ393236:GFI393237 GOM393236:GPE393237 GYI393236:GZA393237 HIE393236:HIW393237 HSA393236:HSS393237 IBW393236:ICO393237 ILS393236:IMK393237 IVO393236:IWG393237 JFK393236:JGC393237 JPG393236:JPY393237 JZC393236:JZU393237 KIY393236:KJQ393237 KSU393236:KTM393237 LCQ393236:LDI393237 LMM393236:LNE393237 LWI393236:LXA393237 MGE393236:MGW393237 MQA393236:MQS393237 MZW393236:NAO393237 NJS393236:NKK393237 NTO393236:NUG393237 ODK393236:OEC393237 ONG393236:ONY393237 OXC393236:OXU393237 PGY393236:PHQ393237 PQU393236:PRM393237 QAQ393236:QBI393237 QKM393236:QLE393237 QUI393236:QVA393237 REE393236:REW393237 ROA393236:ROS393237 RXW393236:RYO393237 SHS393236:SIK393237 SRO393236:SSG393237 TBK393236:TCC393237 TLG393236:TLY393237 TVC393236:TVU393237 UEY393236:UFQ393237 UOU393236:UPM393237 UYQ393236:UZI393237 VIM393236:VJE393237 VSI393236:VTA393237 WCE393236:WCW393237 WMA393236:WMS393237 WVW393236:WWO393237 O458772:AG458773 JK458772:KC458773 TG458772:TY458773 ADC458772:ADU458773 AMY458772:ANQ458773 AWU458772:AXM458773 BGQ458772:BHI458773 BQM458772:BRE458773 CAI458772:CBA458773 CKE458772:CKW458773 CUA458772:CUS458773 DDW458772:DEO458773 DNS458772:DOK458773 DXO458772:DYG458773 EHK458772:EIC458773 ERG458772:ERY458773 FBC458772:FBU458773 FKY458772:FLQ458773 FUU458772:FVM458773 GEQ458772:GFI458773 GOM458772:GPE458773 GYI458772:GZA458773 HIE458772:HIW458773 HSA458772:HSS458773 IBW458772:ICO458773 ILS458772:IMK458773 IVO458772:IWG458773 JFK458772:JGC458773 JPG458772:JPY458773 JZC458772:JZU458773 KIY458772:KJQ458773 KSU458772:KTM458773 LCQ458772:LDI458773 LMM458772:LNE458773 LWI458772:LXA458773 MGE458772:MGW458773 MQA458772:MQS458773 MZW458772:NAO458773 NJS458772:NKK458773 NTO458772:NUG458773 ODK458772:OEC458773 ONG458772:ONY458773 OXC458772:OXU458773 PGY458772:PHQ458773 PQU458772:PRM458773 QAQ458772:QBI458773 QKM458772:QLE458773 QUI458772:QVA458773 REE458772:REW458773 ROA458772:ROS458773 RXW458772:RYO458773 SHS458772:SIK458773 SRO458772:SSG458773 TBK458772:TCC458773 TLG458772:TLY458773 TVC458772:TVU458773 UEY458772:UFQ458773 UOU458772:UPM458773 UYQ458772:UZI458773 VIM458772:VJE458773 VSI458772:VTA458773 WCE458772:WCW458773 WMA458772:WMS458773 WVW458772:WWO458773 O524308:AG524309 JK524308:KC524309 TG524308:TY524309 ADC524308:ADU524309 AMY524308:ANQ524309 AWU524308:AXM524309 BGQ524308:BHI524309 BQM524308:BRE524309 CAI524308:CBA524309 CKE524308:CKW524309 CUA524308:CUS524309 DDW524308:DEO524309 DNS524308:DOK524309 DXO524308:DYG524309 EHK524308:EIC524309 ERG524308:ERY524309 FBC524308:FBU524309 FKY524308:FLQ524309 FUU524308:FVM524309 GEQ524308:GFI524309 GOM524308:GPE524309 GYI524308:GZA524309 HIE524308:HIW524309 HSA524308:HSS524309 IBW524308:ICO524309 ILS524308:IMK524309 IVO524308:IWG524309 JFK524308:JGC524309 JPG524308:JPY524309 JZC524308:JZU524309 KIY524308:KJQ524309 KSU524308:KTM524309 LCQ524308:LDI524309 LMM524308:LNE524309 LWI524308:LXA524309 MGE524308:MGW524309 MQA524308:MQS524309 MZW524308:NAO524309 NJS524308:NKK524309 NTO524308:NUG524309 ODK524308:OEC524309 ONG524308:ONY524309 OXC524308:OXU524309 PGY524308:PHQ524309 PQU524308:PRM524309 QAQ524308:QBI524309 QKM524308:QLE524309 QUI524308:QVA524309 REE524308:REW524309 ROA524308:ROS524309 RXW524308:RYO524309 SHS524308:SIK524309 SRO524308:SSG524309 TBK524308:TCC524309 TLG524308:TLY524309 TVC524308:TVU524309 UEY524308:UFQ524309 UOU524308:UPM524309 UYQ524308:UZI524309 VIM524308:VJE524309 VSI524308:VTA524309 WCE524308:WCW524309 WMA524308:WMS524309 WVW524308:WWO524309 O589844:AG589845 JK589844:KC589845 TG589844:TY589845 ADC589844:ADU589845 AMY589844:ANQ589845 AWU589844:AXM589845 BGQ589844:BHI589845 BQM589844:BRE589845 CAI589844:CBA589845 CKE589844:CKW589845 CUA589844:CUS589845 DDW589844:DEO589845 DNS589844:DOK589845 DXO589844:DYG589845 EHK589844:EIC589845 ERG589844:ERY589845 FBC589844:FBU589845 FKY589844:FLQ589845 FUU589844:FVM589845 GEQ589844:GFI589845 GOM589844:GPE589845 GYI589844:GZA589845 HIE589844:HIW589845 HSA589844:HSS589845 IBW589844:ICO589845 ILS589844:IMK589845 IVO589844:IWG589845 JFK589844:JGC589845 JPG589844:JPY589845 JZC589844:JZU589845 KIY589844:KJQ589845 KSU589844:KTM589845 LCQ589844:LDI589845 LMM589844:LNE589845 LWI589844:LXA589845 MGE589844:MGW589845 MQA589844:MQS589845 MZW589844:NAO589845 NJS589844:NKK589845 NTO589844:NUG589845 ODK589844:OEC589845 ONG589844:ONY589845 OXC589844:OXU589845 PGY589844:PHQ589845 PQU589844:PRM589845 QAQ589844:QBI589845 QKM589844:QLE589845 QUI589844:QVA589845 REE589844:REW589845 ROA589844:ROS589845 RXW589844:RYO589845 SHS589844:SIK589845 SRO589844:SSG589845 TBK589844:TCC589845 TLG589844:TLY589845 TVC589844:TVU589845 UEY589844:UFQ589845 UOU589844:UPM589845 UYQ589844:UZI589845 VIM589844:VJE589845 VSI589844:VTA589845 WCE589844:WCW589845 WMA589844:WMS589845 WVW589844:WWO589845 O655380:AG655381 JK655380:KC655381 TG655380:TY655381 ADC655380:ADU655381 AMY655380:ANQ655381 AWU655380:AXM655381 BGQ655380:BHI655381 BQM655380:BRE655381 CAI655380:CBA655381 CKE655380:CKW655381 CUA655380:CUS655381 DDW655380:DEO655381 DNS655380:DOK655381 DXO655380:DYG655381 EHK655380:EIC655381 ERG655380:ERY655381 FBC655380:FBU655381 FKY655380:FLQ655381 FUU655380:FVM655381 GEQ655380:GFI655381 GOM655380:GPE655381 GYI655380:GZA655381 HIE655380:HIW655381 HSA655380:HSS655381 IBW655380:ICO655381 ILS655380:IMK655381 IVO655380:IWG655381 JFK655380:JGC655381 JPG655380:JPY655381 JZC655380:JZU655381 KIY655380:KJQ655381 KSU655380:KTM655381 LCQ655380:LDI655381 LMM655380:LNE655381 LWI655380:LXA655381 MGE655380:MGW655381 MQA655380:MQS655381 MZW655380:NAO655381 NJS655380:NKK655381 NTO655380:NUG655381 ODK655380:OEC655381 ONG655380:ONY655381 OXC655380:OXU655381 PGY655380:PHQ655381 PQU655380:PRM655381 QAQ655380:QBI655381 QKM655380:QLE655381 QUI655380:QVA655381 REE655380:REW655381 ROA655380:ROS655381 RXW655380:RYO655381 SHS655380:SIK655381 SRO655380:SSG655381 TBK655380:TCC655381 TLG655380:TLY655381 TVC655380:TVU655381 UEY655380:UFQ655381 UOU655380:UPM655381 UYQ655380:UZI655381 VIM655380:VJE655381 VSI655380:VTA655381 WCE655380:WCW655381 WMA655380:WMS655381 WVW655380:WWO655381 O720916:AG720917 JK720916:KC720917 TG720916:TY720917 ADC720916:ADU720917 AMY720916:ANQ720917 AWU720916:AXM720917 BGQ720916:BHI720917 BQM720916:BRE720917 CAI720916:CBA720917 CKE720916:CKW720917 CUA720916:CUS720917 DDW720916:DEO720917 DNS720916:DOK720917 DXO720916:DYG720917 EHK720916:EIC720917 ERG720916:ERY720917 FBC720916:FBU720917 FKY720916:FLQ720917 FUU720916:FVM720917 GEQ720916:GFI720917 GOM720916:GPE720917 GYI720916:GZA720917 HIE720916:HIW720917 HSA720916:HSS720917 IBW720916:ICO720917 ILS720916:IMK720917 IVO720916:IWG720917 JFK720916:JGC720917 JPG720916:JPY720917 JZC720916:JZU720917 KIY720916:KJQ720917 KSU720916:KTM720917 LCQ720916:LDI720917 LMM720916:LNE720917 LWI720916:LXA720917 MGE720916:MGW720917 MQA720916:MQS720917 MZW720916:NAO720917 NJS720916:NKK720917 NTO720916:NUG720917 ODK720916:OEC720917 ONG720916:ONY720917 OXC720916:OXU720917 PGY720916:PHQ720917 PQU720916:PRM720917 QAQ720916:QBI720917 QKM720916:QLE720917 QUI720916:QVA720917 REE720916:REW720917 ROA720916:ROS720917 RXW720916:RYO720917 SHS720916:SIK720917 SRO720916:SSG720917 TBK720916:TCC720917 TLG720916:TLY720917 TVC720916:TVU720917 UEY720916:UFQ720917 UOU720916:UPM720917 UYQ720916:UZI720917 VIM720916:VJE720917 VSI720916:VTA720917 WCE720916:WCW720917 WMA720916:WMS720917 WVW720916:WWO720917 O786452:AG786453 JK786452:KC786453 TG786452:TY786453 ADC786452:ADU786453 AMY786452:ANQ786453 AWU786452:AXM786453 BGQ786452:BHI786453 BQM786452:BRE786453 CAI786452:CBA786453 CKE786452:CKW786453 CUA786452:CUS786453 DDW786452:DEO786453 DNS786452:DOK786453 DXO786452:DYG786453 EHK786452:EIC786453 ERG786452:ERY786453 FBC786452:FBU786453 FKY786452:FLQ786453 FUU786452:FVM786453 GEQ786452:GFI786453 GOM786452:GPE786453 GYI786452:GZA786453 HIE786452:HIW786453 HSA786452:HSS786453 IBW786452:ICO786453 ILS786452:IMK786453 IVO786452:IWG786453 JFK786452:JGC786453 JPG786452:JPY786453 JZC786452:JZU786453 KIY786452:KJQ786453 KSU786452:KTM786453 LCQ786452:LDI786453 LMM786452:LNE786453 LWI786452:LXA786453 MGE786452:MGW786453 MQA786452:MQS786453 MZW786452:NAO786453 NJS786452:NKK786453 NTO786452:NUG786453 ODK786452:OEC786453 ONG786452:ONY786453 OXC786452:OXU786453 PGY786452:PHQ786453 PQU786452:PRM786453 QAQ786452:QBI786453 QKM786452:QLE786453 QUI786452:QVA786453 REE786452:REW786453 ROA786452:ROS786453 RXW786452:RYO786453 SHS786452:SIK786453 SRO786452:SSG786453 TBK786452:TCC786453 TLG786452:TLY786453 TVC786452:TVU786453 UEY786452:UFQ786453 UOU786452:UPM786453 UYQ786452:UZI786453 VIM786452:VJE786453 VSI786452:VTA786453 WCE786452:WCW786453 WMA786452:WMS786453 WVW786452:WWO786453 O851988:AG851989 JK851988:KC851989 TG851988:TY851989 ADC851988:ADU851989 AMY851988:ANQ851989 AWU851988:AXM851989 BGQ851988:BHI851989 BQM851988:BRE851989 CAI851988:CBA851989 CKE851988:CKW851989 CUA851988:CUS851989 DDW851988:DEO851989 DNS851988:DOK851989 DXO851988:DYG851989 EHK851988:EIC851989 ERG851988:ERY851989 FBC851988:FBU851989 FKY851988:FLQ851989 FUU851988:FVM851989 GEQ851988:GFI851989 GOM851988:GPE851989 GYI851988:GZA851989 HIE851988:HIW851989 HSA851988:HSS851989 IBW851988:ICO851989 ILS851988:IMK851989 IVO851988:IWG851989 JFK851988:JGC851989 JPG851988:JPY851989 JZC851988:JZU851989 KIY851988:KJQ851989 KSU851988:KTM851989 LCQ851988:LDI851989 LMM851988:LNE851989 LWI851988:LXA851989 MGE851988:MGW851989 MQA851988:MQS851989 MZW851988:NAO851989 NJS851988:NKK851989 NTO851988:NUG851989 ODK851988:OEC851989 ONG851988:ONY851989 OXC851988:OXU851989 PGY851988:PHQ851989 PQU851988:PRM851989 QAQ851988:QBI851989 QKM851988:QLE851989 QUI851988:QVA851989 REE851988:REW851989 ROA851988:ROS851989 RXW851988:RYO851989 SHS851988:SIK851989 SRO851988:SSG851989 TBK851988:TCC851989 TLG851988:TLY851989 TVC851988:TVU851989 UEY851988:UFQ851989 UOU851988:UPM851989 UYQ851988:UZI851989 VIM851988:VJE851989 VSI851988:VTA851989 WCE851988:WCW851989 WMA851988:WMS851989 WVW851988:WWO851989 O917524:AG917525 JK917524:KC917525 TG917524:TY917525 ADC917524:ADU917525 AMY917524:ANQ917525 AWU917524:AXM917525 BGQ917524:BHI917525 BQM917524:BRE917525 CAI917524:CBA917525 CKE917524:CKW917525 CUA917524:CUS917525 DDW917524:DEO917525 DNS917524:DOK917525 DXO917524:DYG917525 EHK917524:EIC917525 ERG917524:ERY917525 FBC917524:FBU917525 FKY917524:FLQ917525 FUU917524:FVM917525 GEQ917524:GFI917525 GOM917524:GPE917525 GYI917524:GZA917525 HIE917524:HIW917525 HSA917524:HSS917525 IBW917524:ICO917525 ILS917524:IMK917525 IVO917524:IWG917525 JFK917524:JGC917525 JPG917524:JPY917525 JZC917524:JZU917525 KIY917524:KJQ917525 KSU917524:KTM917525 LCQ917524:LDI917525 LMM917524:LNE917525 LWI917524:LXA917525 MGE917524:MGW917525 MQA917524:MQS917525 MZW917524:NAO917525 NJS917524:NKK917525 NTO917524:NUG917525 ODK917524:OEC917525 ONG917524:ONY917525 OXC917524:OXU917525 PGY917524:PHQ917525 PQU917524:PRM917525 QAQ917524:QBI917525 QKM917524:QLE917525 QUI917524:QVA917525 REE917524:REW917525 ROA917524:ROS917525 RXW917524:RYO917525 SHS917524:SIK917525 SRO917524:SSG917525 TBK917524:TCC917525 TLG917524:TLY917525 TVC917524:TVU917525 UEY917524:UFQ917525 UOU917524:UPM917525 UYQ917524:UZI917525 VIM917524:VJE917525 VSI917524:VTA917525 WCE917524:WCW917525 WMA917524:WMS917525 WVW917524:WWO917525 O983060:AG983061 JK983060:KC983061 TG983060:TY983061 ADC983060:ADU983061 AMY983060:ANQ983061 AWU983060:AXM983061 BGQ983060:BHI983061 BQM983060:BRE983061 CAI983060:CBA983061 CKE983060:CKW983061 CUA983060:CUS983061 DDW983060:DEO983061 DNS983060:DOK983061 DXO983060:DYG983061 EHK983060:EIC983061 ERG983060:ERY983061 FBC983060:FBU983061 FKY983060:FLQ983061 FUU983060:FVM983061 GEQ983060:GFI983061 GOM983060:GPE983061 GYI983060:GZA983061 HIE983060:HIW983061 HSA983060:HSS983061 IBW983060:ICO983061 ILS983060:IMK983061 IVO983060:IWG983061 JFK983060:JGC983061 JPG983060:JPY983061 JZC983060:JZU983061 KIY983060:KJQ983061 KSU983060:KTM983061 LCQ983060:LDI983061 LMM983060:LNE983061 LWI983060:LXA983061 MGE983060:MGW983061 MQA983060:MQS983061 MZW983060:NAO983061 NJS983060:NKK983061 NTO983060:NUG983061 ODK983060:OEC983061 ONG983060:ONY983061 OXC983060:OXU983061 PGY983060:PHQ983061 PQU983060:PRM983061 QAQ983060:QBI983061 QKM983060:QLE983061 QUI983060:QVA983061 REE983060:REW983061 ROA983060:ROS983061 RXW983060:RYO983061 SHS983060:SIK983061 SRO983060:SSG983061 TBK983060:TCC983061 TLG983060:TLY983061 TVC983060:TVU983061 UEY983060:UFQ983061 UOU983060:UPM983061 UYQ983060:UZI983061 VIM983060:VJE983061 VSI983060:VTA983061 WCE983060:WCW983061 WMA983060:WMS983061 WVW983060:WWO983061 O9:AG9 JK9:KC9 TG9:TY9 ADC9:ADU9 AMY9:ANQ9 AWU9:AXM9 BGQ9:BHI9 BQM9:BRE9 CAI9:CBA9 CKE9:CKW9 CUA9:CUS9 DDW9:DEO9 DNS9:DOK9 DXO9:DYG9 EHK9:EIC9 ERG9:ERY9 FBC9:FBU9 FKY9:FLQ9 FUU9:FVM9 GEQ9:GFI9 GOM9:GPE9 GYI9:GZA9 HIE9:HIW9 HSA9:HSS9 IBW9:ICO9 ILS9:IMK9 IVO9:IWG9 JFK9:JGC9 JPG9:JPY9 JZC9:JZU9 KIY9:KJQ9 KSU9:KTM9 LCQ9:LDI9 LMM9:LNE9 LWI9:LXA9 MGE9:MGW9 MQA9:MQS9 MZW9:NAO9 NJS9:NKK9 NTO9:NUG9 ODK9:OEC9 ONG9:ONY9 OXC9:OXU9 PGY9:PHQ9 PQU9:PRM9 QAQ9:QBI9 QKM9:QLE9 QUI9:QVA9 REE9:REW9 ROA9:ROS9 RXW9:RYO9 SHS9:SIK9 SRO9:SSG9 TBK9:TCC9 TLG9:TLY9 TVC9:TVU9 UEY9:UFQ9 UOU9:UPM9 UYQ9:UZI9 VIM9:VJE9 VSI9:VTA9 WCE9:WCW9 WMA9:WMS9 WVW9:WWO9 O65545:AG65545 JK65545:KC65545 TG65545:TY65545 ADC65545:ADU65545 AMY65545:ANQ65545 AWU65545:AXM65545 BGQ65545:BHI65545 BQM65545:BRE65545 CAI65545:CBA65545 CKE65545:CKW65545 CUA65545:CUS65545 DDW65545:DEO65545 DNS65545:DOK65545 DXO65545:DYG65545 EHK65545:EIC65545 ERG65545:ERY65545 FBC65545:FBU65545 FKY65545:FLQ65545 FUU65545:FVM65545 GEQ65545:GFI65545 GOM65545:GPE65545 GYI65545:GZA65545 HIE65545:HIW65545 HSA65545:HSS65545 IBW65545:ICO65545 ILS65545:IMK65545 IVO65545:IWG65545 JFK65545:JGC65545 JPG65545:JPY65545 JZC65545:JZU65545 KIY65545:KJQ65545 KSU65545:KTM65545 LCQ65545:LDI65545 LMM65545:LNE65545 LWI65545:LXA65545 MGE65545:MGW65545 MQA65545:MQS65545 MZW65545:NAO65545 NJS65545:NKK65545 NTO65545:NUG65545 ODK65545:OEC65545 ONG65545:ONY65545 OXC65545:OXU65545 PGY65545:PHQ65545 PQU65545:PRM65545 QAQ65545:QBI65545 QKM65545:QLE65545 QUI65545:QVA65545 REE65545:REW65545 ROA65545:ROS65545 RXW65545:RYO65545 SHS65545:SIK65545 SRO65545:SSG65545 TBK65545:TCC65545 TLG65545:TLY65545 TVC65545:TVU65545 UEY65545:UFQ65545 UOU65545:UPM65545 UYQ65545:UZI65545 VIM65545:VJE65545 VSI65545:VTA65545 WCE65545:WCW65545 WMA65545:WMS65545 WVW65545:WWO65545 O131081:AG131081 JK131081:KC131081 TG131081:TY131081 ADC131081:ADU131081 AMY131081:ANQ131081 AWU131081:AXM131081 BGQ131081:BHI131081 BQM131081:BRE131081 CAI131081:CBA131081 CKE131081:CKW131081 CUA131081:CUS131081 DDW131081:DEO131081 DNS131081:DOK131081 DXO131081:DYG131081 EHK131081:EIC131081 ERG131081:ERY131081 FBC131081:FBU131081 FKY131081:FLQ131081 FUU131081:FVM131081 GEQ131081:GFI131081 GOM131081:GPE131081 GYI131081:GZA131081 HIE131081:HIW131081 HSA131081:HSS131081 IBW131081:ICO131081 ILS131081:IMK131081 IVO131081:IWG131081 JFK131081:JGC131081 JPG131081:JPY131081 JZC131081:JZU131081 KIY131081:KJQ131081 KSU131081:KTM131081 LCQ131081:LDI131081 LMM131081:LNE131081 LWI131081:LXA131081 MGE131081:MGW131081 MQA131081:MQS131081 MZW131081:NAO131081 NJS131081:NKK131081 NTO131081:NUG131081 ODK131081:OEC131081 ONG131081:ONY131081 OXC131081:OXU131081 PGY131081:PHQ131081 PQU131081:PRM131081 QAQ131081:QBI131081 QKM131081:QLE131081 QUI131081:QVA131081 REE131081:REW131081 ROA131081:ROS131081 RXW131081:RYO131081 SHS131081:SIK131081 SRO131081:SSG131081 TBK131081:TCC131081 TLG131081:TLY131081 TVC131081:TVU131081 UEY131081:UFQ131081 UOU131081:UPM131081 UYQ131081:UZI131081 VIM131081:VJE131081 VSI131081:VTA131081 WCE131081:WCW131081 WMA131081:WMS131081 WVW131081:WWO131081 O196617:AG196617 JK196617:KC196617 TG196617:TY196617 ADC196617:ADU196617 AMY196617:ANQ196617 AWU196617:AXM196617 BGQ196617:BHI196617 BQM196617:BRE196617 CAI196617:CBA196617 CKE196617:CKW196617 CUA196617:CUS196617 DDW196617:DEO196617 DNS196617:DOK196617 DXO196617:DYG196617 EHK196617:EIC196617 ERG196617:ERY196617 FBC196617:FBU196617 FKY196617:FLQ196617 FUU196617:FVM196617 GEQ196617:GFI196617 GOM196617:GPE196617 GYI196617:GZA196617 HIE196617:HIW196617 HSA196617:HSS196617 IBW196617:ICO196617 ILS196617:IMK196617 IVO196617:IWG196617 JFK196617:JGC196617 JPG196617:JPY196617 JZC196617:JZU196617 KIY196617:KJQ196617 KSU196617:KTM196617 LCQ196617:LDI196617 LMM196617:LNE196617 LWI196617:LXA196617 MGE196617:MGW196617 MQA196617:MQS196617 MZW196617:NAO196617 NJS196617:NKK196617 NTO196617:NUG196617 ODK196617:OEC196617 ONG196617:ONY196617 OXC196617:OXU196617 PGY196617:PHQ196617 PQU196617:PRM196617 QAQ196617:QBI196617 QKM196617:QLE196617 QUI196617:QVA196617 REE196617:REW196617 ROA196617:ROS196617 RXW196617:RYO196617 SHS196617:SIK196617 SRO196617:SSG196617 TBK196617:TCC196617 TLG196617:TLY196617 TVC196617:TVU196617 UEY196617:UFQ196617 UOU196617:UPM196617 UYQ196617:UZI196617 VIM196617:VJE196617 VSI196617:VTA196617 WCE196617:WCW196617 WMA196617:WMS196617 WVW196617:WWO196617 O262153:AG262153 JK262153:KC262153 TG262153:TY262153 ADC262153:ADU262153 AMY262153:ANQ262153 AWU262153:AXM262153 BGQ262153:BHI262153 BQM262153:BRE262153 CAI262153:CBA262153 CKE262153:CKW262153 CUA262153:CUS262153 DDW262153:DEO262153 DNS262153:DOK262153 DXO262153:DYG262153 EHK262153:EIC262153 ERG262153:ERY262153 FBC262153:FBU262153 FKY262153:FLQ262153 FUU262153:FVM262153 GEQ262153:GFI262153 GOM262153:GPE262153 GYI262153:GZA262153 HIE262153:HIW262153 HSA262153:HSS262153 IBW262153:ICO262153 ILS262153:IMK262153 IVO262153:IWG262153 JFK262153:JGC262153 JPG262153:JPY262153 JZC262153:JZU262153 KIY262153:KJQ262153 KSU262153:KTM262153 LCQ262153:LDI262153 LMM262153:LNE262153 LWI262153:LXA262153 MGE262153:MGW262153 MQA262153:MQS262153 MZW262153:NAO262153 NJS262153:NKK262153 NTO262153:NUG262153 ODK262153:OEC262153 ONG262153:ONY262153 OXC262153:OXU262153 PGY262153:PHQ262153 PQU262153:PRM262153 QAQ262153:QBI262153 QKM262153:QLE262153 QUI262153:QVA262153 REE262153:REW262153 ROA262153:ROS262153 RXW262153:RYO262153 SHS262153:SIK262153 SRO262153:SSG262153 TBK262153:TCC262153 TLG262153:TLY262153 TVC262153:TVU262153 UEY262153:UFQ262153 UOU262153:UPM262153 UYQ262153:UZI262153 VIM262153:VJE262153 VSI262153:VTA262153 WCE262153:WCW262153 WMA262153:WMS262153 WVW262153:WWO262153 O327689:AG327689 JK327689:KC327689 TG327689:TY327689 ADC327689:ADU327689 AMY327689:ANQ327689 AWU327689:AXM327689 BGQ327689:BHI327689 BQM327689:BRE327689 CAI327689:CBA327689 CKE327689:CKW327689 CUA327689:CUS327689 DDW327689:DEO327689 DNS327689:DOK327689 DXO327689:DYG327689 EHK327689:EIC327689 ERG327689:ERY327689 FBC327689:FBU327689 FKY327689:FLQ327689 FUU327689:FVM327689 GEQ327689:GFI327689 GOM327689:GPE327689 GYI327689:GZA327689 HIE327689:HIW327689 HSA327689:HSS327689 IBW327689:ICO327689 ILS327689:IMK327689 IVO327689:IWG327689 JFK327689:JGC327689 JPG327689:JPY327689 JZC327689:JZU327689 KIY327689:KJQ327689 KSU327689:KTM327689 LCQ327689:LDI327689 LMM327689:LNE327689 LWI327689:LXA327689 MGE327689:MGW327689 MQA327689:MQS327689 MZW327689:NAO327689 NJS327689:NKK327689 NTO327689:NUG327689 ODK327689:OEC327689 ONG327689:ONY327689 OXC327689:OXU327689 PGY327689:PHQ327689 PQU327689:PRM327689 QAQ327689:QBI327689 QKM327689:QLE327689 QUI327689:QVA327689 REE327689:REW327689 ROA327689:ROS327689 RXW327689:RYO327689 SHS327689:SIK327689 SRO327689:SSG327689 TBK327689:TCC327689 TLG327689:TLY327689 TVC327689:TVU327689 UEY327689:UFQ327689 UOU327689:UPM327689 UYQ327689:UZI327689 VIM327689:VJE327689 VSI327689:VTA327689 WCE327689:WCW327689 WMA327689:WMS327689 WVW327689:WWO327689 O393225:AG393225 JK393225:KC393225 TG393225:TY393225 ADC393225:ADU393225 AMY393225:ANQ393225 AWU393225:AXM393225 BGQ393225:BHI393225 BQM393225:BRE393225 CAI393225:CBA393225 CKE393225:CKW393225 CUA393225:CUS393225 DDW393225:DEO393225 DNS393225:DOK393225 DXO393225:DYG393225 EHK393225:EIC393225 ERG393225:ERY393225 FBC393225:FBU393225 FKY393225:FLQ393225 FUU393225:FVM393225 GEQ393225:GFI393225 GOM393225:GPE393225 GYI393225:GZA393225 HIE393225:HIW393225 HSA393225:HSS393225 IBW393225:ICO393225 ILS393225:IMK393225 IVO393225:IWG393225 JFK393225:JGC393225 JPG393225:JPY393225 JZC393225:JZU393225 KIY393225:KJQ393225 KSU393225:KTM393225 LCQ393225:LDI393225 LMM393225:LNE393225 LWI393225:LXA393225 MGE393225:MGW393225 MQA393225:MQS393225 MZW393225:NAO393225 NJS393225:NKK393225 NTO393225:NUG393225 ODK393225:OEC393225 ONG393225:ONY393225 OXC393225:OXU393225 PGY393225:PHQ393225 PQU393225:PRM393225 QAQ393225:QBI393225 QKM393225:QLE393225 QUI393225:QVA393225 REE393225:REW393225 ROA393225:ROS393225 RXW393225:RYO393225 SHS393225:SIK393225 SRO393225:SSG393225 TBK393225:TCC393225 TLG393225:TLY393225 TVC393225:TVU393225 UEY393225:UFQ393225 UOU393225:UPM393225 UYQ393225:UZI393225 VIM393225:VJE393225 VSI393225:VTA393225 WCE393225:WCW393225 WMA393225:WMS393225 WVW393225:WWO393225 O458761:AG458761 JK458761:KC458761 TG458761:TY458761 ADC458761:ADU458761 AMY458761:ANQ458761 AWU458761:AXM458761 BGQ458761:BHI458761 BQM458761:BRE458761 CAI458761:CBA458761 CKE458761:CKW458761 CUA458761:CUS458761 DDW458761:DEO458761 DNS458761:DOK458761 DXO458761:DYG458761 EHK458761:EIC458761 ERG458761:ERY458761 FBC458761:FBU458761 FKY458761:FLQ458761 FUU458761:FVM458761 GEQ458761:GFI458761 GOM458761:GPE458761 GYI458761:GZA458761 HIE458761:HIW458761 HSA458761:HSS458761 IBW458761:ICO458761 ILS458761:IMK458761 IVO458761:IWG458761 JFK458761:JGC458761 JPG458761:JPY458761 JZC458761:JZU458761 KIY458761:KJQ458761 KSU458761:KTM458761 LCQ458761:LDI458761 LMM458761:LNE458761 LWI458761:LXA458761 MGE458761:MGW458761 MQA458761:MQS458761 MZW458761:NAO458761 NJS458761:NKK458761 NTO458761:NUG458761 ODK458761:OEC458761 ONG458761:ONY458761 OXC458761:OXU458761 PGY458761:PHQ458761 PQU458761:PRM458761 QAQ458761:QBI458761 QKM458761:QLE458761 QUI458761:QVA458761 REE458761:REW458761 ROA458761:ROS458761 RXW458761:RYO458761 SHS458761:SIK458761 SRO458761:SSG458761 TBK458761:TCC458761 TLG458761:TLY458761 TVC458761:TVU458761 UEY458761:UFQ458761 UOU458761:UPM458761 UYQ458761:UZI458761 VIM458761:VJE458761 VSI458761:VTA458761 WCE458761:WCW458761 WMA458761:WMS458761 WVW458761:WWO458761 O524297:AG524297 JK524297:KC524297 TG524297:TY524297 ADC524297:ADU524297 AMY524297:ANQ524297 AWU524297:AXM524297 BGQ524297:BHI524297 BQM524297:BRE524297 CAI524297:CBA524297 CKE524297:CKW524297 CUA524297:CUS524297 DDW524297:DEO524297 DNS524297:DOK524297 DXO524297:DYG524297 EHK524297:EIC524297 ERG524297:ERY524297 FBC524297:FBU524297 FKY524297:FLQ524297 FUU524297:FVM524297 GEQ524297:GFI524297 GOM524297:GPE524297 GYI524297:GZA524297 HIE524297:HIW524297 HSA524297:HSS524297 IBW524297:ICO524297 ILS524297:IMK524297 IVO524297:IWG524297 JFK524297:JGC524297 JPG524297:JPY524297 JZC524297:JZU524297 KIY524297:KJQ524297 KSU524297:KTM524297 LCQ524297:LDI524297 LMM524297:LNE524297 LWI524297:LXA524297 MGE524297:MGW524297 MQA524297:MQS524297 MZW524297:NAO524297 NJS524297:NKK524297 NTO524297:NUG524297 ODK524297:OEC524297 ONG524297:ONY524297 OXC524297:OXU524297 PGY524297:PHQ524297 PQU524297:PRM524297 QAQ524297:QBI524297 QKM524297:QLE524297 QUI524297:QVA524297 REE524297:REW524297 ROA524297:ROS524297 RXW524297:RYO524297 SHS524297:SIK524297 SRO524297:SSG524297 TBK524297:TCC524297 TLG524297:TLY524297 TVC524297:TVU524297 UEY524297:UFQ524297 UOU524297:UPM524297 UYQ524297:UZI524297 VIM524297:VJE524297 VSI524297:VTA524297 WCE524297:WCW524297 WMA524297:WMS524297 WVW524297:WWO524297 O589833:AG589833 JK589833:KC589833 TG589833:TY589833 ADC589833:ADU589833 AMY589833:ANQ589833 AWU589833:AXM589833 BGQ589833:BHI589833 BQM589833:BRE589833 CAI589833:CBA589833 CKE589833:CKW589833 CUA589833:CUS589833 DDW589833:DEO589833 DNS589833:DOK589833 DXO589833:DYG589833 EHK589833:EIC589833 ERG589833:ERY589833 FBC589833:FBU589833 FKY589833:FLQ589833 FUU589833:FVM589833 GEQ589833:GFI589833 GOM589833:GPE589833 GYI589833:GZA589833 HIE589833:HIW589833 HSA589833:HSS589833 IBW589833:ICO589833 ILS589833:IMK589833 IVO589833:IWG589833 JFK589833:JGC589833 JPG589833:JPY589833 JZC589833:JZU589833 KIY589833:KJQ589833 KSU589833:KTM589833 LCQ589833:LDI589833 LMM589833:LNE589833 LWI589833:LXA589833 MGE589833:MGW589833 MQA589833:MQS589833 MZW589833:NAO589833 NJS589833:NKK589833 NTO589833:NUG589833 ODK589833:OEC589833 ONG589833:ONY589833 OXC589833:OXU589833 PGY589833:PHQ589833 PQU589833:PRM589833 QAQ589833:QBI589833 QKM589833:QLE589833 QUI589833:QVA589833 REE589833:REW589833 ROA589833:ROS589833 RXW589833:RYO589833 SHS589833:SIK589833 SRO589833:SSG589833 TBK589833:TCC589833 TLG589833:TLY589833 TVC589833:TVU589833 UEY589833:UFQ589833 UOU589833:UPM589833 UYQ589833:UZI589833 VIM589833:VJE589833 VSI589833:VTA589833 WCE589833:WCW589833 WMA589833:WMS589833 WVW589833:WWO589833 O655369:AG655369 JK655369:KC655369 TG655369:TY655369 ADC655369:ADU655369 AMY655369:ANQ655369 AWU655369:AXM655369 BGQ655369:BHI655369 BQM655369:BRE655369 CAI655369:CBA655369 CKE655369:CKW655369 CUA655369:CUS655369 DDW655369:DEO655369 DNS655369:DOK655369 DXO655369:DYG655369 EHK655369:EIC655369 ERG655369:ERY655369 FBC655369:FBU655369 FKY655369:FLQ655369 FUU655369:FVM655369 GEQ655369:GFI655369 GOM655369:GPE655369 GYI655369:GZA655369 HIE655369:HIW655369 HSA655369:HSS655369 IBW655369:ICO655369 ILS655369:IMK655369 IVO655369:IWG655369 JFK655369:JGC655369 JPG655369:JPY655369 JZC655369:JZU655369 KIY655369:KJQ655369 KSU655369:KTM655369 LCQ655369:LDI655369 LMM655369:LNE655369 LWI655369:LXA655369 MGE655369:MGW655369 MQA655369:MQS655369 MZW655369:NAO655369 NJS655369:NKK655369 NTO655369:NUG655369 ODK655369:OEC655369 ONG655369:ONY655369 OXC655369:OXU655369 PGY655369:PHQ655369 PQU655369:PRM655369 QAQ655369:QBI655369 QKM655369:QLE655369 QUI655369:QVA655369 REE655369:REW655369 ROA655369:ROS655369 RXW655369:RYO655369 SHS655369:SIK655369 SRO655369:SSG655369 TBK655369:TCC655369 TLG655369:TLY655369 TVC655369:TVU655369 UEY655369:UFQ655369 UOU655369:UPM655369 UYQ655369:UZI655369 VIM655369:VJE655369 VSI655369:VTA655369 WCE655369:WCW655369 WMA655369:WMS655369 WVW655369:WWO655369 O720905:AG720905 JK720905:KC720905 TG720905:TY720905 ADC720905:ADU720905 AMY720905:ANQ720905 AWU720905:AXM720905 BGQ720905:BHI720905 BQM720905:BRE720905 CAI720905:CBA720905 CKE720905:CKW720905 CUA720905:CUS720905 DDW720905:DEO720905 DNS720905:DOK720905 DXO720905:DYG720905 EHK720905:EIC720905 ERG720905:ERY720905 FBC720905:FBU720905 FKY720905:FLQ720905 FUU720905:FVM720905 GEQ720905:GFI720905 GOM720905:GPE720905 GYI720905:GZA720905 HIE720905:HIW720905 HSA720905:HSS720905 IBW720905:ICO720905 ILS720905:IMK720905 IVO720905:IWG720905 JFK720905:JGC720905 JPG720905:JPY720905 JZC720905:JZU720905 KIY720905:KJQ720905 KSU720905:KTM720905 LCQ720905:LDI720905 LMM720905:LNE720905 LWI720905:LXA720905 MGE720905:MGW720905 MQA720905:MQS720905 MZW720905:NAO720905 NJS720905:NKK720905 NTO720905:NUG720905 ODK720905:OEC720905 ONG720905:ONY720905 OXC720905:OXU720905 PGY720905:PHQ720905 PQU720905:PRM720905 QAQ720905:QBI720905 QKM720905:QLE720905 QUI720905:QVA720905 REE720905:REW720905 ROA720905:ROS720905 RXW720905:RYO720905 SHS720905:SIK720905 SRO720905:SSG720905 TBK720905:TCC720905 TLG720905:TLY720905 TVC720905:TVU720905 UEY720905:UFQ720905 UOU720905:UPM720905 UYQ720905:UZI720905 VIM720905:VJE720905 VSI720905:VTA720905 WCE720905:WCW720905 WMA720905:WMS720905 WVW720905:WWO720905 O786441:AG786441 JK786441:KC786441 TG786441:TY786441 ADC786441:ADU786441 AMY786441:ANQ786441 AWU786441:AXM786441 BGQ786441:BHI786441 BQM786441:BRE786441 CAI786441:CBA786441 CKE786441:CKW786441 CUA786441:CUS786441 DDW786441:DEO786441 DNS786441:DOK786441 DXO786441:DYG786441 EHK786441:EIC786441 ERG786441:ERY786441 FBC786441:FBU786441 FKY786441:FLQ786441 FUU786441:FVM786441 GEQ786441:GFI786441 GOM786441:GPE786441 GYI786441:GZA786441 HIE786441:HIW786441 HSA786441:HSS786441 IBW786441:ICO786441 ILS786441:IMK786441 IVO786441:IWG786441 JFK786441:JGC786441 JPG786441:JPY786441 JZC786441:JZU786441 KIY786441:KJQ786441 KSU786441:KTM786441 LCQ786441:LDI786441 LMM786441:LNE786441 LWI786441:LXA786441 MGE786441:MGW786441 MQA786441:MQS786441 MZW786441:NAO786441 NJS786441:NKK786441 NTO786441:NUG786441 ODK786441:OEC786441 ONG786441:ONY786441 OXC786441:OXU786441 PGY786441:PHQ786441 PQU786441:PRM786441 QAQ786441:QBI786441 QKM786441:QLE786441 QUI786441:QVA786441 REE786441:REW786441 ROA786441:ROS786441 RXW786441:RYO786441 SHS786441:SIK786441 SRO786441:SSG786441 TBK786441:TCC786441 TLG786441:TLY786441 TVC786441:TVU786441 UEY786441:UFQ786441 UOU786441:UPM786441 UYQ786441:UZI786441 VIM786441:VJE786441 VSI786441:VTA786441 WCE786441:WCW786441 WMA786441:WMS786441 WVW786441:WWO786441 O851977:AG851977 JK851977:KC851977 TG851977:TY851977 ADC851977:ADU851977 AMY851977:ANQ851977 AWU851977:AXM851977 BGQ851977:BHI851977 BQM851977:BRE851977 CAI851977:CBA851977 CKE851977:CKW851977 CUA851977:CUS851977 DDW851977:DEO851977 DNS851977:DOK851977 DXO851977:DYG851977 EHK851977:EIC851977 ERG851977:ERY851977 FBC851977:FBU851977 FKY851977:FLQ851977 FUU851977:FVM851977 GEQ851977:GFI851977 GOM851977:GPE851977 GYI851977:GZA851977 HIE851977:HIW851977 HSA851977:HSS851977 IBW851977:ICO851977 ILS851977:IMK851977 IVO851977:IWG851977 JFK851977:JGC851977 JPG851977:JPY851977 JZC851977:JZU851977 KIY851977:KJQ851977 KSU851977:KTM851977 LCQ851977:LDI851977 LMM851977:LNE851977 LWI851977:LXA851977 MGE851977:MGW851977 MQA851977:MQS851977 MZW851977:NAO851977 NJS851977:NKK851977 NTO851977:NUG851977 ODK851977:OEC851977 ONG851977:ONY851977 OXC851977:OXU851977 PGY851977:PHQ851977 PQU851977:PRM851977 QAQ851977:QBI851977 QKM851977:QLE851977 QUI851977:QVA851977 REE851977:REW851977 ROA851977:ROS851977 RXW851977:RYO851977 SHS851977:SIK851977 SRO851977:SSG851977 TBK851977:TCC851977 TLG851977:TLY851977 TVC851977:TVU851977 UEY851977:UFQ851977 UOU851977:UPM851977 UYQ851977:UZI851977 VIM851977:VJE851977 VSI851977:VTA851977 WCE851977:WCW851977 WMA851977:WMS851977 WVW851977:WWO851977 O917513:AG917513 JK917513:KC917513 TG917513:TY917513 ADC917513:ADU917513 AMY917513:ANQ917513 AWU917513:AXM917513 BGQ917513:BHI917513 BQM917513:BRE917513 CAI917513:CBA917513 CKE917513:CKW917513 CUA917513:CUS917513 DDW917513:DEO917513 DNS917513:DOK917513 DXO917513:DYG917513 EHK917513:EIC917513 ERG917513:ERY917513 FBC917513:FBU917513 FKY917513:FLQ917513 FUU917513:FVM917513 GEQ917513:GFI917513 GOM917513:GPE917513 GYI917513:GZA917513 HIE917513:HIW917513 HSA917513:HSS917513 IBW917513:ICO917513 ILS917513:IMK917513 IVO917513:IWG917513 JFK917513:JGC917513 JPG917513:JPY917513 JZC917513:JZU917513 KIY917513:KJQ917513 KSU917513:KTM917513 LCQ917513:LDI917513 LMM917513:LNE917513 LWI917513:LXA917513 MGE917513:MGW917513 MQA917513:MQS917513 MZW917513:NAO917513 NJS917513:NKK917513 NTO917513:NUG917513 ODK917513:OEC917513 ONG917513:ONY917513 OXC917513:OXU917513 PGY917513:PHQ917513 PQU917513:PRM917513 QAQ917513:QBI917513 QKM917513:QLE917513 QUI917513:QVA917513 REE917513:REW917513 ROA917513:ROS917513 RXW917513:RYO917513 SHS917513:SIK917513 SRO917513:SSG917513 TBK917513:TCC917513 TLG917513:TLY917513 TVC917513:TVU917513 UEY917513:UFQ917513 UOU917513:UPM917513 UYQ917513:UZI917513 VIM917513:VJE917513 VSI917513:VTA917513 WCE917513:WCW917513 WMA917513:WMS917513 WVW917513:WWO917513 O983049:AG983049 JK983049:KC983049 TG983049:TY983049 ADC983049:ADU983049 AMY983049:ANQ983049 AWU983049:AXM983049 BGQ983049:BHI983049 BQM983049:BRE983049 CAI983049:CBA983049 CKE983049:CKW983049 CUA983049:CUS983049 DDW983049:DEO983049 DNS983049:DOK983049 DXO983049:DYG983049 EHK983049:EIC983049 ERG983049:ERY983049 FBC983049:FBU983049 FKY983049:FLQ983049 FUU983049:FVM983049 GEQ983049:GFI983049 GOM983049:GPE983049 GYI983049:GZA983049 HIE983049:HIW983049 HSA983049:HSS983049 IBW983049:ICO983049 ILS983049:IMK983049 IVO983049:IWG983049 JFK983049:JGC983049 JPG983049:JPY983049 JZC983049:JZU983049 KIY983049:KJQ983049 KSU983049:KTM983049 LCQ983049:LDI983049 LMM983049:LNE983049 LWI983049:LXA983049 MGE983049:MGW983049 MQA983049:MQS983049 MZW983049:NAO983049 NJS983049:NKK983049 NTO983049:NUG983049 ODK983049:OEC983049 ONG983049:ONY983049 OXC983049:OXU983049 PGY983049:PHQ983049 PQU983049:PRM983049 QAQ983049:QBI983049 QKM983049:QLE983049 QUI983049:QVA983049 REE983049:REW983049 ROA983049:ROS983049 RXW983049:RYO983049 SHS983049:SIK983049 SRO983049:SSG983049 TBK983049:TCC983049 TLG983049:TLY983049 TVC983049:TVU983049 UEY983049:UFQ983049 UOU983049:UPM983049 UYQ983049:UZI983049 VIM983049:VJE983049 VSI983049:VTA983049 WCE983049:WCW983049 WMA983049:WMS983049 WVW983049:WWO983049" xr:uid="{00000000-0002-0000-0100-000002000000}">
      <formula1>20</formula1>
    </dataValidation>
    <dataValidation type="textLength" operator="lessThanOrEqual" allowBlank="1" showInputMessage="1" showErrorMessage="1" errorTitle="エラー" error="文字数が不正です" sqref="O10:AG10 JK10:KC10 TG10:TY10 ADC10:ADU10 AMY10:ANQ10 AWU10:AXM10 BGQ10:BHI10 BQM10:BRE10 CAI10:CBA10 CKE10:CKW10 CUA10:CUS10 DDW10:DEO10 DNS10:DOK10 DXO10:DYG10 EHK10:EIC10 ERG10:ERY10 FBC10:FBU10 FKY10:FLQ10 FUU10:FVM10 GEQ10:GFI10 GOM10:GPE10 GYI10:GZA10 HIE10:HIW10 HSA10:HSS10 IBW10:ICO10 ILS10:IMK10 IVO10:IWG10 JFK10:JGC10 JPG10:JPY10 JZC10:JZU10 KIY10:KJQ10 KSU10:KTM10 LCQ10:LDI10 LMM10:LNE10 LWI10:LXA10 MGE10:MGW10 MQA10:MQS10 MZW10:NAO10 NJS10:NKK10 NTO10:NUG10 ODK10:OEC10 ONG10:ONY10 OXC10:OXU10 PGY10:PHQ10 PQU10:PRM10 QAQ10:QBI10 QKM10:QLE10 QUI10:QVA10 REE10:REW10 ROA10:ROS10 RXW10:RYO10 SHS10:SIK10 SRO10:SSG10 TBK10:TCC10 TLG10:TLY10 TVC10:TVU10 UEY10:UFQ10 UOU10:UPM10 UYQ10:UZI10 VIM10:VJE10 VSI10:VTA10 WCE10:WCW10 WMA10:WMS10 WVW10:WWO10 O65546:AG65546 JK65546:KC65546 TG65546:TY65546 ADC65546:ADU65546 AMY65546:ANQ65546 AWU65546:AXM65546 BGQ65546:BHI65546 BQM65546:BRE65546 CAI65546:CBA65546 CKE65546:CKW65546 CUA65546:CUS65546 DDW65546:DEO65546 DNS65546:DOK65546 DXO65546:DYG65546 EHK65546:EIC65546 ERG65546:ERY65546 FBC65546:FBU65546 FKY65546:FLQ65546 FUU65546:FVM65546 GEQ65546:GFI65546 GOM65546:GPE65546 GYI65546:GZA65546 HIE65546:HIW65546 HSA65546:HSS65546 IBW65546:ICO65546 ILS65546:IMK65546 IVO65546:IWG65546 JFK65546:JGC65546 JPG65546:JPY65546 JZC65546:JZU65546 KIY65546:KJQ65546 KSU65546:KTM65546 LCQ65546:LDI65546 LMM65546:LNE65546 LWI65546:LXA65546 MGE65546:MGW65546 MQA65546:MQS65546 MZW65546:NAO65546 NJS65546:NKK65546 NTO65546:NUG65546 ODK65546:OEC65546 ONG65546:ONY65546 OXC65546:OXU65546 PGY65546:PHQ65546 PQU65546:PRM65546 QAQ65546:QBI65546 QKM65546:QLE65546 QUI65546:QVA65546 REE65546:REW65546 ROA65546:ROS65546 RXW65546:RYO65546 SHS65546:SIK65546 SRO65546:SSG65546 TBK65546:TCC65546 TLG65546:TLY65546 TVC65546:TVU65546 UEY65546:UFQ65546 UOU65546:UPM65546 UYQ65546:UZI65546 VIM65546:VJE65546 VSI65546:VTA65546 WCE65546:WCW65546 WMA65546:WMS65546 WVW65546:WWO65546 O131082:AG131082 JK131082:KC131082 TG131082:TY131082 ADC131082:ADU131082 AMY131082:ANQ131082 AWU131082:AXM131082 BGQ131082:BHI131082 BQM131082:BRE131082 CAI131082:CBA131082 CKE131082:CKW131082 CUA131082:CUS131082 DDW131082:DEO131082 DNS131082:DOK131082 DXO131082:DYG131082 EHK131082:EIC131082 ERG131082:ERY131082 FBC131082:FBU131082 FKY131082:FLQ131082 FUU131082:FVM131082 GEQ131082:GFI131082 GOM131082:GPE131082 GYI131082:GZA131082 HIE131082:HIW131082 HSA131082:HSS131082 IBW131082:ICO131082 ILS131082:IMK131082 IVO131082:IWG131082 JFK131082:JGC131082 JPG131082:JPY131082 JZC131082:JZU131082 KIY131082:KJQ131082 KSU131082:KTM131082 LCQ131082:LDI131082 LMM131082:LNE131082 LWI131082:LXA131082 MGE131082:MGW131082 MQA131082:MQS131082 MZW131082:NAO131082 NJS131082:NKK131082 NTO131082:NUG131082 ODK131082:OEC131082 ONG131082:ONY131082 OXC131082:OXU131082 PGY131082:PHQ131082 PQU131082:PRM131082 QAQ131082:QBI131082 QKM131082:QLE131082 QUI131082:QVA131082 REE131082:REW131082 ROA131082:ROS131082 RXW131082:RYO131082 SHS131082:SIK131082 SRO131082:SSG131082 TBK131082:TCC131082 TLG131082:TLY131082 TVC131082:TVU131082 UEY131082:UFQ131082 UOU131082:UPM131082 UYQ131082:UZI131082 VIM131082:VJE131082 VSI131082:VTA131082 WCE131082:WCW131082 WMA131082:WMS131082 WVW131082:WWO131082 O196618:AG196618 JK196618:KC196618 TG196618:TY196618 ADC196618:ADU196618 AMY196618:ANQ196618 AWU196618:AXM196618 BGQ196618:BHI196618 BQM196618:BRE196618 CAI196618:CBA196618 CKE196618:CKW196618 CUA196618:CUS196618 DDW196618:DEO196618 DNS196618:DOK196618 DXO196618:DYG196618 EHK196618:EIC196618 ERG196618:ERY196618 FBC196618:FBU196618 FKY196618:FLQ196618 FUU196618:FVM196618 GEQ196618:GFI196618 GOM196618:GPE196618 GYI196618:GZA196618 HIE196618:HIW196618 HSA196618:HSS196618 IBW196618:ICO196618 ILS196618:IMK196618 IVO196618:IWG196618 JFK196618:JGC196618 JPG196618:JPY196618 JZC196618:JZU196618 KIY196618:KJQ196618 KSU196618:KTM196618 LCQ196618:LDI196618 LMM196618:LNE196618 LWI196618:LXA196618 MGE196618:MGW196618 MQA196618:MQS196618 MZW196618:NAO196618 NJS196618:NKK196618 NTO196618:NUG196618 ODK196618:OEC196618 ONG196618:ONY196618 OXC196618:OXU196618 PGY196618:PHQ196618 PQU196618:PRM196618 QAQ196618:QBI196618 QKM196618:QLE196618 QUI196618:QVA196618 REE196618:REW196618 ROA196618:ROS196618 RXW196618:RYO196618 SHS196618:SIK196618 SRO196618:SSG196618 TBK196618:TCC196618 TLG196618:TLY196618 TVC196618:TVU196618 UEY196618:UFQ196618 UOU196618:UPM196618 UYQ196618:UZI196618 VIM196618:VJE196618 VSI196618:VTA196618 WCE196618:WCW196618 WMA196618:WMS196618 WVW196618:WWO196618 O262154:AG262154 JK262154:KC262154 TG262154:TY262154 ADC262154:ADU262154 AMY262154:ANQ262154 AWU262154:AXM262154 BGQ262154:BHI262154 BQM262154:BRE262154 CAI262154:CBA262154 CKE262154:CKW262154 CUA262154:CUS262154 DDW262154:DEO262154 DNS262154:DOK262154 DXO262154:DYG262154 EHK262154:EIC262154 ERG262154:ERY262154 FBC262154:FBU262154 FKY262154:FLQ262154 FUU262154:FVM262154 GEQ262154:GFI262154 GOM262154:GPE262154 GYI262154:GZA262154 HIE262154:HIW262154 HSA262154:HSS262154 IBW262154:ICO262154 ILS262154:IMK262154 IVO262154:IWG262154 JFK262154:JGC262154 JPG262154:JPY262154 JZC262154:JZU262154 KIY262154:KJQ262154 KSU262154:KTM262154 LCQ262154:LDI262154 LMM262154:LNE262154 LWI262154:LXA262154 MGE262154:MGW262154 MQA262154:MQS262154 MZW262154:NAO262154 NJS262154:NKK262154 NTO262154:NUG262154 ODK262154:OEC262154 ONG262154:ONY262154 OXC262154:OXU262154 PGY262154:PHQ262154 PQU262154:PRM262154 QAQ262154:QBI262154 QKM262154:QLE262154 QUI262154:QVA262154 REE262154:REW262154 ROA262154:ROS262154 RXW262154:RYO262154 SHS262154:SIK262154 SRO262154:SSG262154 TBK262154:TCC262154 TLG262154:TLY262154 TVC262154:TVU262154 UEY262154:UFQ262154 UOU262154:UPM262154 UYQ262154:UZI262154 VIM262154:VJE262154 VSI262154:VTA262154 WCE262154:WCW262154 WMA262154:WMS262154 WVW262154:WWO262154 O327690:AG327690 JK327690:KC327690 TG327690:TY327690 ADC327690:ADU327690 AMY327690:ANQ327690 AWU327690:AXM327690 BGQ327690:BHI327690 BQM327690:BRE327690 CAI327690:CBA327690 CKE327690:CKW327690 CUA327690:CUS327690 DDW327690:DEO327690 DNS327690:DOK327690 DXO327690:DYG327690 EHK327690:EIC327690 ERG327690:ERY327690 FBC327690:FBU327690 FKY327690:FLQ327690 FUU327690:FVM327690 GEQ327690:GFI327690 GOM327690:GPE327690 GYI327690:GZA327690 HIE327690:HIW327690 HSA327690:HSS327690 IBW327690:ICO327690 ILS327690:IMK327690 IVO327690:IWG327690 JFK327690:JGC327690 JPG327690:JPY327690 JZC327690:JZU327690 KIY327690:KJQ327690 KSU327690:KTM327690 LCQ327690:LDI327690 LMM327690:LNE327690 LWI327690:LXA327690 MGE327690:MGW327690 MQA327690:MQS327690 MZW327690:NAO327690 NJS327690:NKK327690 NTO327690:NUG327690 ODK327690:OEC327690 ONG327690:ONY327690 OXC327690:OXU327690 PGY327690:PHQ327690 PQU327690:PRM327690 QAQ327690:QBI327690 QKM327690:QLE327690 QUI327690:QVA327690 REE327690:REW327690 ROA327690:ROS327690 RXW327690:RYO327690 SHS327690:SIK327690 SRO327690:SSG327690 TBK327690:TCC327690 TLG327690:TLY327690 TVC327690:TVU327690 UEY327690:UFQ327690 UOU327690:UPM327690 UYQ327690:UZI327690 VIM327690:VJE327690 VSI327690:VTA327690 WCE327690:WCW327690 WMA327690:WMS327690 WVW327690:WWO327690 O393226:AG393226 JK393226:KC393226 TG393226:TY393226 ADC393226:ADU393226 AMY393226:ANQ393226 AWU393226:AXM393226 BGQ393226:BHI393226 BQM393226:BRE393226 CAI393226:CBA393226 CKE393226:CKW393226 CUA393226:CUS393226 DDW393226:DEO393226 DNS393226:DOK393226 DXO393226:DYG393226 EHK393226:EIC393226 ERG393226:ERY393226 FBC393226:FBU393226 FKY393226:FLQ393226 FUU393226:FVM393226 GEQ393226:GFI393226 GOM393226:GPE393226 GYI393226:GZA393226 HIE393226:HIW393226 HSA393226:HSS393226 IBW393226:ICO393226 ILS393226:IMK393226 IVO393226:IWG393226 JFK393226:JGC393226 JPG393226:JPY393226 JZC393226:JZU393226 KIY393226:KJQ393226 KSU393226:KTM393226 LCQ393226:LDI393226 LMM393226:LNE393226 LWI393226:LXA393226 MGE393226:MGW393226 MQA393226:MQS393226 MZW393226:NAO393226 NJS393226:NKK393226 NTO393226:NUG393226 ODK393226:OEC393226 ONG393226:ONY393226 OXC393226:OXU393226 PGY393226:PHQ393226 PQU393226:PRM393226 QAQ393226:QBI393226 QKM393226:QLE393226 QUI393226:QVA393226 REE393226:REW393226 ROA393226:ROS393226 RXW393226:RYO393226 SHS393226:SIK393226 SRO393226:SSG393226 TBK393226:TCC393226 TLG393226:TLY393226 TVC393226:TVU393226 UEY393226:UFQ393226 UOU393226:UPM393226 UYQ393226:UZI393226 VIM393226:VJE393226 VSI393226:VTA393226 WCE393226:WCW393226 WMA393226:WMS393226 WVW393226:WWO393226 O458762:AG458762 JK458762:KC458762 TG458762:TY458762 ADC458762:ADU458762 AMY458762:ANQ458762 AWU458762:AXM458762 BGQ458762:BHI458762 BQM458762:BRE458762 CAI458762:CBA458762 CKE458762:CKW458762 CUA458762:CUS458762 DDW458762:DEO458762 DNS458762:DOK458762 DXO458762:DYG458762 EHK458762:EIC458762 ERG458762:ERY458762 FBC458762:FBU458762 FKY458762:FLQ458762 FUU458762:FVM458762 GEQ458762:GFI458762 GOM458762:GPE458762 GYI458762:GZA458762 HIE458762:HIW458762 HSA458762:HSS458762 IBW458762:ICO458762 ILS458762:IMK458762 IVO458762:IWG458762 JFK458762:JGC458762 JPG458762:JPY458762 JZC458762:JZU458762 KIY458762:KJQ458762 KSU458762:KTM458762 LCQ458762:LDI458762 LMM458762:LNE458762 LWI458762:LXA458762 MGE458762:MGW458762 MQA458762:MQS458762 MZW458762:NAO458762 NJS458762:NKK458762 NTO458762:NUG458762 ODK458762:OEC458762 ONG458762:ONY458762 OXC458762:OXU458762 PGY458762:PHQ458762 PQU458762:PRM458762 QAQ458762:QBI458762 QKM458762:QLE458762 QUI458762:QVA458762 REE458762:REW458762 ROA458762:ROS458762 RXW458762:RYO458762 SHS458762:SIK458762 SRO458762:SSG458762 TBK458762:TCC458762 TLG458762:TLY458762 TVC458762:TVU458762 UEY458762:UFQ458762 UOU458762:UPM458762 UYQ458762:UZI458762 VIM458762:VJE458762 VSI458762:VTA458762 WCE458762:WCW458762 WMA458762:WMS458762 WVW458762:WWO458762 O524298:AG524298 JK524298:KC524298 TG524298:TY524298 ADC524298:ADU524298 AMY524298:ANQ524298 AWU524298:AXM524298 BGQ524298:BHI524298 BQM524298:BRE524298 CAI524298:CBA524298 CKE524298:CKW524298 CUA524298:CUS524298 DDW524298:DEO524298 DNS524298:DOK524298 DXO524298:DYG524298 EHK524298:EIC524298 ERG524298:ERY524298 FBC524298:FBU524298 FKY524298:FLQ524298 FUU524298:FVM524298 GEQ524298:GFI524298 GOM524298:GPE524298 GYI524298:GZA524298 HIE524298:HIW524298 HSA524298:HSS524298 IBW524298:ICO524298 ILS524298:IMK524298 IVO524298:IWG524298 JFK524298:JGC524298 JPG524298:JPY524298 JZC524298:JZU524298 KIY524298:KJQ524298 KSU524298:KTM524298 LCQ524298:LDI524298 LMM524298:LNE524298 LWI524298:LXA524298 MGE524298:MGW524298 MQA524298:MQS524298 MZW524298:NAO524298 NJS524298:NKK524298 NTO524298:NUG524298 ODK524298:OEC524298 ONG524298:ONY524298 OXC524298:OXU524298 PGY524298:PHQ524298 PQU524298:PRM524298 QAQ524298:QBI524298 QKM524298:QLE524298 QUI524298:QVA524298 REE524298:REW524298 ROA524298:ROS524298 RXW524298:RYO524298 SHS524298:SIK524298 SRO524298:SSG524298 TBK524298:TCC524298 TLG524298:TLY524298 TVC524298:TVU524298 UEY524298:UFQ524298 UOU524298:UPM524298 UYQ524298:UZI524298 VIM524298:VJE524298 VSI524298:VTA524298 WCE524298:WCW524298 WMA524298:WMS524298 WVW524298:WWO524298 O589834:AG589834 JK589834:KC589834 TG589834:TY589834 ADC589834:ADU589834 AMY589834:ANQ589834 AWU589834:AXM589834 BGQ589834:BHI589834 BQM589834:BRE589834 CAI589834:CBA589834 CKE589834:CKW589834 CUA589834:CUS589834 DDW589834:DEO589834 DNS589834:DOK589834 DXO589834:DYG589834 EHK589834:EIC589834 ERG589834:ERY589834 FBC589834:FBU589834 FKY589834:FLQ589834 FUU589834:FVM589834 GEQ589834:GFI589834 GOM589834:GPE589834 GYI589834:GZA589834 HIE589834:HIW589834 HSA589834:HSS589834 IBW589834:ICO589834 ILS589834:IMK589834 IVO589834:IWG589834 JFK589834:JGC589834 JPG589834:JPY589834 JZC589834:JZU589834 KIY589834:KJQ589834 KSU589834:KTM589834 LCQ589834:LDI589834 LMM589834:LNE589834 LWI589834:LXA589834 MGE589834:MGW589834 MQA589834:MQS589834 MZW589834:NAO589834 NJS589834:NKK589834 NTO589834:NUG589834 ODK589834:OEC589834 ONG589834:ONY589834 OXC589834:OXU589834 PGY589834:PHQ589834 PQU589834:PRM589834 QAQ589834:QBI589834 QKM589834:QLE589834 QUI589834:QVA589834 REE589834:REW589834 ROA589834:ROS589834 RXW589834:RYO589834 SHS589834:SIK589834 SRO589834:SSG589834 TBK589834:TCC589834 TLG589834:TLY589834 TVC589834:TVU589834 UEY589834:UFQ589834 UOU589834:UPM589834 UYQ589834:UZI589834 VIM589834:VJE589834 VSI589834:VTA589834 WCE589834:WCW589834 WMA589834:WMS589834 WVW589834:WWO589834 O655370:AG655370 JK655370:KC655370 TG655370:TY655370 ADC655370:ADU655370 AMY655370:ANQ655370 AWU655370:AXM655370 BGQ655370:BHI655370 BQM655370:BRE655370 CAI655370:CBA655370 CKE655370:CKW655370 CUA655370:CUS655370 DDW655370:DEO655370 DNS655370:DOK655370 DXO655370:DYG655370 EHK655370:EIC655370 ERG655370:ERY655370 FBC655370:FBU655370 FKY655370:FLQ655370 FUU655370:FVM655370 GEQ655370:GFI655370 GOM655370:GPE655370 GYI655370:GZA655370 HIE655370:HIW655370 HSA655370:HSS655370 IBW655370:ICO655370 ILS655370:IMK655370 IVO655370:IWG655370 JFK655370:JGC655370 JPG655370:JPY655370 JZC655370:JZU655370 KIY655370:KJQ655370 KSU655370:KTM655370 LCQ655370:LDI655370 LMM655370:LNE655370 LWI655370:LXA655370 MGE655370:MGW655370 MQA655370:MQS655370 MZW655370:NAO655370 NJS655370:NKK655370 NTO655370:NUG655370 ODK655370:OEC655370 ONG655370:ONY655370 OXC655370:OXU655370 PGY655370:PHQ655370 PQU655370:PRM655370 QAQ655370:QBI655370 QKM655370:QLE655370 QUI655370:QVA655370 REE655370:REW655370 ROA655370:ROS655370 RXW655370:RYO655370 SHS655370:SIK655370 SRO655370:SSG655370 TBK655370:TCC655370 TLG655370:TLY655370 TVC655370:TVU655370 UEY655370:UFQ655370 UOU655370:UPM655370 UYQ655370:UZI655370 VIM655370:VJE655370 VSI655370:VTA655370 WCE655370:WCW655370 WMA655370:WMS655370 WVW655370:WWO655370 O720906:AG720906 JK720906:KC720906 TG720906:TY720906 ADC720906:ADU720906 AMY720906:ANQ720906 AWU720906:AXM720906 BGQ720906:BHI720906 BQM720906:BRE720906 CAI720906:CBA720906 CKE720906:CKW720906 CUA720906:CUS720906 DDW720906:DEO720906 DNS720906:DOK720906 DXO720906:DYG720906 EHK720906:EIC720906 ERG720906:ERY720906 FBC720906:FBU720906 FKY720906:FLQ720906 FUU720906:FVM720906 GEQ720906:GFI720906 GOM720906:GPE720906 GYI720906:GZA720906 HIE720906:HIW720906 HSA720906:HSS720906 IBW720906:ICO720906 ILS720906:IMK720906 IVO720906:IWG720906 JFK720906:JGC720906 JPG720906:JPY720906 JZC720906:JZU720906 KIY720906:KJQ720906 KSU720906:KTM720906 LCQ720906:LDI720906 LMM720906:LNE720906 LWI720906:LXA720906 MGE720906:MGW720906 MQA720906:MQS720906 MZW720906:NAO720906 NJS720906:NKK720906 NTO720906:NUG720906 ODK720906:OEC720906 ONG720906:ONY720906 OXC720906:OXU720906 PGY720906:PHQ720906 PQU720906:PRM720906 QAQ720906:QBI720906 QKM720906:QLE720906 QUI720906:QVA720906 REE720906:REW720906 ROA720906:ROS720906 RXW720906:RYO720906 SHS720906:SIK720906 SRO720906:SSG720906 TBK720906:TCC720906 TLG720906:TLY720906 TVC720906:TVU720906 UEY720906:UFQ720906 UOU720906:UPM720906 UYQ720906:UZI720906 VIM720906:VJE720906 VSI720906:VTA720906 WCE720906:WCW720906 WMA720906:WMS720906 WVW720906:WWO720906 O786442:AG786442 JK786442:KC786442 TG786442:TY786442 ADC786442:ADU786442 AMY786442:ANQ786442 AWU786442:AXM786442 BGQ786442:BHI786442 BQM786442:BRE786442 CAI786442:CBA786442 CKE786442:CKW786442 CUA786442:CUS786442 DDW786442:DEO786442 DNS786442:DOK786442 DXO786442:DYG786442 EHK786442:EIC786442 ERG786442:ERY786442 FBC786442:FBU786442 FKY786442:FLQ786442 FUU786442:FVM786442 GEQ786442:GFI786442 GOM786442:GPE786442 GYI786442:GZA786442 HIE786442:HIW786442 HSA786442:HSS786442 IBW786442:ICO786442 ILS786442:IMK786442 IVO786442:IWG786442 JFK786442:JGC786442 JPG786442:JPY786442 JZC786442:JZU786442 KIY786442:KJQ786442 KSU786442:KTM786442 LCQ786442:LDI786442 LMM786442:LNE786442 LWI786442:LXA786442 MGE786442:MGW786442 MQA786442:MQS786442 MZW786442:NAO786442 NJS786442:NKK786442 NTO786442:NUG786442 ODK786442:OEC786442 ONG786442:ONY786442 OXC786442:OXU786442 PGY786442:PHQ786442 PQU786442:PRM786442 QAQ786442:QBI786442 QKM786442:QLE786442 QUI786442:QVA786442 REE786442:REW786442 ROA786442:ROS786442 RXW786442:RYO786442 SHS786442:SIK786442 SRO786442:SSG786442 TBK786442:TCC786442 TLG786442:TLY786442 TVC786442:TVU786442 UEY786442:UFQ786442 UOU786442:UPM786442 UYQ786442:UZI786442 VIM786442:VJE786442 VSI786442:VTA786442 WCE786442:WCW786442 WMA786442:WMS786442 WVW786442:WWO786442 O851978:AG851978 JK851978:KC851978 TG851978:TY851978 ADC851978:ADU851978 AMY851978:ANQ851978 AWU851978:AXM851978 BGQ851978:BHI851978 BQM851978:BRE851978 CAI851978:CBA851978 CKE851978:CKW851978 CUA851978:CUS851978 DDW851978:DEO851978 DNS851978:DOK851978 DXO851978:DYG851978 EHK851978:EIC851978 ERG851978:ERY851978 FBC851978:FBU851978 FKY851978:FLQ851978 FUU851978:FVM851978 GEQ851978:GFI851978 GOM851978:GPE851978 GYI851978:GZA851978 HIE851978:HIW851978 HSA851978:HSS851978 IBW851978:ICO851978 ILS851978:IMK851978 IVO851978:IWG851978 JFK851978:JGC851978 JPG851978:JPY851978 JZC851978:JZU851978 KIY851978:KJQ851978 KSU851978:KTM851978 LCQ851978:LDI851978 LMM851978:LNE851978 LWI851978:LXA851978 MGE851978:MGW851978 MQA851978:MQS851978 MZW851978:NAO851978 NJS851978:NKK851978 NTO851978:NUG851978 ODK851978:OEC851978 ONG851978:ONY851978 OXC851978:OXU851978 PGY851978:PHQ851978 PQU851978:PRM851978 QAQ851978:QBI851978 QKM851978:QLE851978 QUI851978:QVA851978 REE851978:REW851978 ROA851978:ROS851978 RXW851978:RYO851978 SHS851978:SIK851978 SRO851978:SSG851978 TBK851978:TCC851978 TLG851978:TLY851978 TVC851978:TVU851978 UEY851978:UFQ851978 UOU851978:UPM851978 UYQ851978:UZI851978 VIM851978:VJE851978 VSI851978:VTA851978 WCE851978:WCW851978 WMA851978:WMS851978 WVW851978:WWO851978 O917514:AG917514 JK917514:KC917514 TG917514:TY917514 ADC917514:ADU917514 AMY917514:ANQ917514 AWU917514:AXM917514 BGQ917514:BHI917514 BQM917514:BRE917514 CAI917514:CBA917514 CKE917514:CKW917514 CUA917514:CUS917514 DDW917514:DEO917514 DNS917514:DOK917514 DXO917514:DYG917514 EHK917514:EIC917514 ERG917514:ERY917514 FBC917514:FBU917514 FKY917514:FLQ917514 FUU917514:FVM917514 GEQ917514:GFI917514 GOM917514:GPE917514 GYI917514:GZA917514 HIE917514:HIW917514 HSA917514:HSS917514 IBW917514:ICO917514 ILS917514:IMK917514 IVO917514:IWG917514 JFK917514:JGC917514 JPG917514:JPY917514 JZC917514:JZU917514 KIY917514:KJQ917514 KSU917514:KTM917514 LCQ917514:LDI917514 LMM917514:LNE917514 LWI917514:LXA917514 MGE917514:MGW917514 MQA917514:MQS917514 MZW917514:NAO917514 NJS917514:NKK917514 NTO917514:NUG917514 ODK917514:OEC917514 ONG917514:ONY917514 OXC917514:OXU917514 PGY917514:PHQ917514 PQU917514:PRM917514 QAQ917514:QBI917514 QKM917514:QLE917514 QUI917514:QVA917514 REE917514:REW917514 ROA917514:ROS917514 RXW917514:RYO917514 SHS917514:SIK917514 SRO917514:SSG917514 TBK917514:TCC917514 TLG917514:TLY917514 TVC917514:TVU917514 UEY917514:UFQ917514 UOU917514:UPM917514 UYQ917514:UZI917514 VIM917514:VJE917514 VSI917514:VTA917514 WCE917514:WCW917514 WMA917514:WMS917514 WVW917514:WWO917514 O983050:AG983050 JK983050:KC983050 TG983050:TY983050 ADC983050:ADU983050 AMY983050:ANQ983050 AWU983050:AXM983050 BGQ983050:BHI983050 BQM983050:BRE983050 CAI983050:CBA983050 CKE983050:CKW983050 CUA983050:CUS983050 DDW983050:DEO983050 DNS983050:DOK983050 DXO983050:DYG983050 EHK983050:EIC983050 ERG983050:ERY983050 FBC983050:FBU983050 FKY983050:FLQ983050 FUU983050:FVM983050 GEQ983050:GFI983050 GOM983050:GPE983050 GYI983050:GZA983050 HIE983050:HIW983050 HSA983050:HSS983050 IBW983050:ICO983050 ILS983050:IMK983050 IVO983050:IWG983050 JFK983050:JGC983050 JPG983050:JPY983050 JZC983050:JZU983050 KIY983050:KJQ983050 KSU983050:KTM983050 LCQ983050:LDI983050 LMM983050:LNE983050 LWI983050:LXA983050 MGE983050:MGW983050 MQA983050:MQS983050 MZW983050:NAO983050 NJS983050:NKK983050 NTO983050:NUG983050 ODK983050:OEC983050 ONG983050:ONY983050 OXC983050:OXU983050 PGY983050:PHQ983050 PQU983050:PRM983050 QAQ983050:QBI983050 QKM983050:QLE983050 QUI983050:QVA983050 REE983050:REW983050 ROA983050:ROS983050 RXW983050:RYO983050 SHS983050:SIK983050 SRO983050:SSG983050 TBK983050:TCC983050 TLG983050:TLY983050 TVC983050:TVU983050 UEY983050:UFQ983050 UOU983050:UPM983050 UYQ983050:UZI983050 VIM983050:VJE983050 VSI983050:VTA983050 WCE983050:WCW983050 WMA983050:WMS983050 WVW983050:WWO983050 F21:N21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F65557:N65557 JB65557:JJ65557 SX65557:TF65557 ACT65557:ADB65557 AMP65557:AMX65557 AWL65557:AWT65557 BGH65557:BGP65557 BQD65557:BQL65557 BZZ65557:CAH65557 CJV65557:CKD65557 CTR65557:CTZ65557 DDN65557:DDV65557 DNJ65557:DNR65557 DXF65557:DXN65557 EHB65557:EHJ65557 EQX65557:ERF65557 FAT65557:FBB65557 FKP65557:FKX65557 FUL65557:FUT65557 GEH65557:GEP65557 GOD65557:GOL65557 GXZ65557:GYH65557 HHV65557:HID65557 HRR65557:HRZ65557 IBN65557:IBV65557 ILJ65557:ILR65557 IVF65557:IVN65557 JFB65557:JFJ65557 JOX65557:JPF65557 JYT65557:JZB65557 KIP65557:KIX65557 KSL65557:KST65557 LCH65557:LCP65557 LMD65557:LML65557 LVZ65557:LWH65557 MFV65557:MGD65557 MPR65557:MPZ65557 MZN65557:MZV65557 NJJ65557:NJR65557 NTF65557:NTN65557 ODB65557:ODJ65557 OMX65557:ONF65557 OWT65557:OXB65557 PGP65557:PGX65557 PQL65557:PQT65557 QAH65557:QAP65557 QKD65557:QKL65557 QTZ65557:QUH65557 RDV65557:RED65557 RNR65557:RNZ65557 RXN65557:RXV65557 SHJ65557:SHR65557 SRF65557:SRN65557 TBB65557:TBJ65557 TKX65557:TLF65557 TUT65557:TVB65557 UEP65557:UEX65557 UOL65557:UOT65557 UYH65557:UYP65557 VID65557:VIL65557 VRZ65557:VSH65557 WBV65557:WCD65557 WLR65557:WLZ65557 WVN65557:WVV65557 F131093:N131093 JB131093:JJ131093 SX131093:TF131093 ACT131093:ADB131093 AMP131093:AMX131093 AWL131093:AWT131093 BGH131093:BGP131093 BQD131093:BQL131093 BZZ131093:CAH131093 CJV131093:CKD131093 CTR131093:CTZ131093 DDN131093:DDV131093 DNJ131093:DNR131093 DXF131093:DXN131093 EHB131093:EHJ131093 EQX131093:ERF131093 FAT131093:FBB131093 FKP131093:FKX131093 FUL131093:FUT131093 GEH131093:GEP131093 GOD131093:GOL131093 GXZ131093:GYH131093 HHV131093:HID131093 HRR131093:HRZ131093 IBN131093:IBV131093 ILJ131093:ILR131093 IVF131093:IVN131093 JFB131093:JFJ131093 JOX131093:JPF131093 JYT131093:JZB131093 KIP131093:KIX131093 KSL131093:KST131093 LCH131093:LCP131093 LMD131093:LML131093 LVZ131093:LWH131093 MFV131093:MGD131093 MPR131093:MPZ131093 MZN131093:MZV131093 NJJ131093:NJR131093 NTF131093:NTN131093 ODB131093:ODJ131093 OMX131093:ONF131093 OWT131093:OXB131093 PGP131093:PGX131093 PQL131093:PQT131093 QAH131093:QAP131093 QKD131093:QKL131093 QTZ131093:QUH131093 RDV131093:RED131093 RNR131093:RNZ131093 RXN131093:RXV131093 SHJ131093:SHR131093 SRF131093:SRN131093 TBB131093:TBJ131093 TKX131093:TLF131093 TUT131093:TVB131093 UEP131093:UEX131093 UOL131093:UOT131093 UYH131093:UYP131093 VID131093:VIL131093 VRZ131093:VSH131093 WBV131093:WCD131093 WLR131093:WLZ131093 WVN131093:WVV131093 F196629:N196629 JB196629:JJ196629 SX196629:TF196629 ACT196629:ADB196629 AMP196629:AMX196629 AWL196629:AWT196629 BGH196629:BGP196629 BQD196629:BQL196629 BZZ196629:CAH196629 CJV196629:CKD196629 CTR196629:CTZ196629 DDN196629:DDV196629 DNJ196629:DNR196629 DXF196629:DXN196629 EHB196629:EHJ196629 EQX196629:ERF196629 FAT196629:FBB196629 FKP196629:FKX196629 FUL196629:FUT196629 GEH196629:GEP196629 GOD196629:GOL196629 GXZ196629:GYH196629 HHV196629:HID196629 HRR196629:HRZ196629 IBN196629:IBV196629 ILJ196629:ILR196629 IVF196629:IVN196629 JFB196629:JFJ196629 JOX196629:JPF196629 JYT196629:JZB196629 KIP196629:KIX196629 KSL196629:KST196629 LCH196629:LCP196629 LMD196629:LML196629 LVZ196629:LWH196629 MFV196629:MGD196629 MPR196629:MPZ196629 MZN196629:MZV196629 NJJ196629:NJR196629 NTF196629:NTN196629 ODB196629:ODJ196629 OMX196629:ONF196629 OWT196629:OXB196629 PGP196629:PGX196629 PQL196629:PQT196629 QAH196629:QAP196629 QKD196629:QKL196629 QTZ196629:QUH196629 RDV196629:RED196629 RNR196629:RNZ196629 RXN196629:RXV196629 SHJ196629:SHR196629 SRF196629:SRN196629 TBB196629:TBJ196629 TKX196629:TLF196629 TUT196629:TVB196629 UEP196629:UEX196629 UOL196629:UOT196629 UYH196629:UYP196629 VID196629:VIL196629 VRZ196629:VSH196629 WBV196629:WCD196629 WLR196629:WLZ196629 WVN196629:WVV196629 F262165:N262165 JB262165:JJ262165 SX262165:TF262165 ACT262165:ADB262165 AMP262165:AMX262165 AWL262165:AWT262165 BGH262165:BGP262165 BQD262165:BQL262165 BZZ262165:CAH262165 CJV262165:CKD262165 CTR262165:CTZ262165 DDN262165:DDV262165 DNJ262165:DNR262165 DXF262165:DXN262165 EHB262165:EHJ262165 EQX262165:ERF262165 FAT262165:FBB262165 FKP262165:FKX262165 FUL262165:FUT262165 GEH262165:GEP262165 GOD262165:GOL262165 GXZ262165:GYH262165 HHV262165:HID262165 HRR262165:HRZ262165 IBN262165:IBV262165 ILJ262165:ILR262165 IVF262165:IVN262165 JFB262165:JFJ262165 JOX262165:JPF262165 JYT262165:JZB262165 KIP262165:KIX262165 KSL262165:KST262165 LCH262165:LCP262165 LMD262165:LML262165 LVZ262165:LWH262165 MFV262165:MGD262165 MPR262165:MPZ262165 MZN262165:MZV262165 NJJ262165:NJR262165 NTF262165:NTN262165 ODB262165:ODJ262165 OMX262165:ONF262165 OWT262165:OXB262165 PGP262165:PGX262165 PQL262165:PQT262165 QAH262165:QAP262165 QKD262165:QKL262165 QTZ262165:QUH262165 RDV262165:RED262165 RNR262165:RNZ262165 RXN262165:RXV262165 SHJ262165:SHR262165 SRF262165:SRN262165 TBB262165:TBJ262165 TKX262165:TLF262165 TUT262165:TVB262165 UEP262165:UEX262165 UOL262165:UOT262165 UYH262165:UYP262165 VID262165:VIL262165 VRZ262165:VSH262165 WBV262165:WCD262165 WLR262165:WLZ262165 WVN262165:WVV262165 F327701:N327701 JB327701:JJ327701 SX327701:TF327701 ACT327701:ADB327701 AMP327701:AMX327701 AWL327701:AWT327701 BGH327701:BGP327701 BQD327701:BQL327701 BZZ327701:CAH327701 CJV327701:CKD327701 CTR327701:CTZ327701 DDN327701:DDV327701 DNJ327701:DNR327701 DXF327701:DXN327701 EHB327701:EHJ327701 EQX327701:ERF327701 FAT327701:FBB327701 FKP327701:FKX327701 FUL327701:FUT327701 GEH327701:GEP327701 GOD327701:GOL327701 GXZ327701:GYH327701 HHV327701:HID327701 HRR327701:HRZ327701 IBN327701:IBV327701 ILJ327701:ILR327701 IVF327701:IVN327701 JFB327701:JFJ327701 JOX327701:JPF327701 JYT327701:JZB327701 KIP327701:KIX327701 KSL327701:KST327701 LCH327701:LCP327701 LMD327701:LML327701 LVZ327701:LWH327701 MFV327701:MGD327701 MPR327701:MPZ327701 MZN327701:MZV327701 NJJ327701:NJR327701 NTF327701:NTN327701 ODB327701:ODJ327701 OMX327701:ONF327701 OWT327701:OXB327701 PGP327701:PGX327701 PQL327701:PQT327701 QAH327701:QAP327701 QKD327701:QKL327701 QTZ327701:QUH327701 RDV327701:RED327701 RNR327701:RNZ327701 RXN327701:RXV327701 SHJ327701:SHR327701 SRF327701:SRN327701 TBB327701:TBJ327701 TKX327701:TLF327701 TUT327701:TVB327701 UEP327701:UEX327701 UOL327701:UOT327701 UYH327701:UYP327701 VID327701:VIL327701 VRZ327701:VSH327701 WBV327701:WCD327701 WLR327701:WLZ327701 WVN327701:WVV327701 F393237:N393237 JB393237:JJ393237 SX393237:TF393237 ACT393237:ADB393237 AMP393237:AMX393237 AWL393237:AWT393237 BGH393237:BGP393237 BQD393237:BQL393237 BZZ393237:CAH393237 CJV393237:CKD393237 CTR393237:CTZ393237 DDN393237:DDV393237 DNJ393237:DNR393237 DXF393237:DXN393237 EHB393237:EHJ393237 EQX393237:ERF393237 FAT393237:FBB393237 FKP393237:FKX393237 FUL393237:FUT393237 GEH393237:GEP393237 GOD393237:GOL393237 GXZ393237:GYH393237 HHV393237:HID393237 HRR393237:HRZ393237 IBN393237:IBV393237 ILJ393237:ILR393237 IVF393237:IVN393237 JFB393237:JFJ393237 JOX393237:JPF393237 JYT393237:JZB393237 KIP393237:KIX393237 KSL393237:KST393237 LCH393237:LCP393237 LMD393237:LML393237 LVZ393237:LWH393237 MFV393237:MGD393237 MPR393237:MPZ393237 MZN393237:MZV393237 NJJ393237:NJR393237 NTF393237:NTN393237 ODB393237:ODJ393237 OMX393237:ONF393237 OWT393237:OXB393237 PGP393237:PGX393237 PQL393237:PQT393237 QAH393237:QAP393237 QKD393237:QKL393237 QTZ393237:QUH393237 RDV393237:RED393237 RNR393237:RNZ393237 RXN393237:RXV393237 SHJ393237:SHR393237 SRF393237:SRN393237 TBB393237:TBJ393237 TKX393237:TLF393237 TUT393237:TVB393237 UEP393237:UEX393237 UOL393237:UOT393237 UYH393237:UYP393237 VID393237:VIL393237 VRZ393237:VSH393237 WBV393237:WCD393237 WLR393237:WLZ393237 WVN393237:WVV393237 F458773:N458773 JB458773:JJ458773 SX458773:TF458773 ACT458773:ADB458773 AMP458773:AMX458773 AWL458773:AWT458773 BGH458773:BGP458773 BQD458773:BQL458773 BZZ458773:CAH458773 CJV458773:CKD458773 CTR458773:CTZ458773 DDN458773:DDV458773 DNJ458773:DNR458773 DXF458773:DXN458773 EHB458773:EHJ458773 EQX458773:ERF458773 FAT458773:FBB458773 FKP458773:FKX458773 FUL458773:FUT458773 GEH458773:GEP458773 GOD458773:GOL458773 GXZ458773:GYH458773 HHV458773:HID458773 HRR458773:HRZ458773 IBN458773:IBV458773 ILJ458773:ILR458773 IVF458773:IVN458773 JFB458773:JFJ458773 JOX458773:JPF458773 JYT458773:JZB458773 KIP458773:KIX458773 KSL458773:KST458773 LCH458773:LCP458773 LMD458773:LML458773 LVZ458773:LWH458773 MFV458773:MGD458773 MPR458773:MPZ458773 MZN458773:MZV458773 NJJ458773:NJR458773 NTF458773:NTN458773 ODB458773:ODJ458773 OMX458773:ONF458773 OWT458773:OXB458773 PGP458773:PGX458773 PQL458773:PQT458773 QAH458773:QAP458773 QKD458773:QKL458773 QTZ458773:QUH458773 RDV458773:RED458773 RNR458773:RNZ458773 RXN458773:RXV458773 SHJ458773:SHR458773 SRF458773:SRN458773 TBB458773:TBJ458773 TKX458773:TLF458773 TUT458773:TVB458773 UEP458773:UEX458773 UOL458773:UOT458773 UYH458773:UYP458773 VID458773:VIL458773 VRZ458773:VSH458773 WBV458773:WCD458773 WLR458773:WLZ458773 WVN458773:WVV458773 F524309:N524309 JB524309:JJ524309 SX524309:TF524309 ACT524309:ADB524309 AMP524309:AMX524309 AWL524309:AWT524309 BGH524309:BGP524309 BQD524309:BQL524309 BZZ524309:CAH524309 CJV524309:CKD524309 CTR524309:CTZ524309 DDN524309:DDV524309 DNJ524309:DNR524309 DXF524309:DXN524309 EHB524309:EHJ524309 EQX524309:ERF524309 FAT524309:FBB524309 FKP524309:FKX524309 FUL524309:FUT524309 GEH524309:GEP524309 GOD524309:GOL524309 GXZ524309:GYH524309 HHV524309:HID524309 HRR524309:HRZ524309 IBN524309:IBV524309 ILJ524309:ILR524309 IVF524309:IVN524309 JFB524309:JFJ524309 JOX524309:JPF524309 JYT524309:JZB524309 KIP524309:KIX524309 KSL524309:KST524309 LCH524309:LCP524309 LMD524309:LML524309 LVZ524309:LWH524309 MFV524309:MGD524309 MPR524309:MPZ524309 MZN524309:MZV524309 NJJ524309:NJR524309 NTF524309:NTN524309 ODB524309:ODJ524309 OMX524309:ONF524309 OWT524309:OXB524309 PGP524309:PGX524309 PQL524309:PQT524309 QAH524309:QAP524309 QKD524309:QKL524309 QTZ524309:QUH524309 RDV524309:RED524309 RNR524309:RNZ524309 RXN524309:RXV524309 SHJ524309:SHR524309 SRF524309:SRN524309 TBB524309:TBJ524309 TKX524309:TLF524309 TUT524309:TVB524309 UEP524309:UEX524309 UOL524309:UOT524309 UYH524309:UYP524309 VID524309:VIL524309 VRZ524309:VSH524309 WBV524309:WCD524309 WLR524309:WLZ524309 WVN524309:WVV524309 F589845:N589845 JB589845:JJ589845 SX589845:TF589845 ACT589845:ADB589845 AMP589845:AMX589845 AWL589845:AWT589845 BGH589845:BGP589845 BQD589845:BQL589845 BZZ589845:CAH589845 CJV589845:CKD589845 CTR589845:CTZ589845 DDN589845:DDV589845 DNJ589845:DNR589845 DXF589845:DXN589845 EHB589845:EHJ589845 EQX589845:ERF589845 FAT589845:FBB589845 FKP589845:FKX589845 FUL589845:FUT589845 GEH589845:GEP589845 GOD589845:GOL589845 GXZ589845:GYH589845 HHV589845:HID589845 HRR589845:HRZ589845 IBN589845:IBV589845 ILJ589845:ILR589845 IVF589845:IVN589845 JFB589845:JFJ589845 JOX589845:JPF589845 JYT589845:JZB589845 KIP589845:KIX589845 KSL589845:KST589845 LCH589845:LCP589845 LMD589845:LML589845 LVZ589845:LWH589845 MFV589845:MGD589845 MPR589845:MPZ589845 MZN589845:MZV589845 NJJ589845:NJR589845 NTF589845:NTN589845 ODB589845:ODJ589845 OMX589845:ONF589845 OWT589845:OXB589845 PGP589845:PGX589845 PQL589845:PQT589845 QAH589845:QAP589845 QKD589845:QKL589845 QTZ589845:QUH589845 RDV589845:RED589845 RNR589845:RNZ589845 RXN589845:RXV589845 SHJ589845:SHR589845 SRF589845:SRN589845 TBB589845:TBJ589845 TKX589845:TLF589845 TUT589845:TVB589845 UEP589845:UEX589845 UOL589845:UOT589845 UYH589845:UYP589845 VID589845:VIL589845 VRZ589845:VSH589845 WBV589845:WCD589845 WLR589845:WLZ589845 WVN589845:WVV589845 F655381:N655381 JB655381:JJ655381 SX655381:TF655381 ACT655381:ADB655381 AMP655381:AMX655381 AWL655381:AWT655381 BGH655381:BGP655381 BQD655381:BQL655381 BZZ655381:CAH655381 CJV655381:CKD655381 CTR655381:CTZ655381 DDN655381:DDV655381 DNJ655381:DNR655381 DXF655381:DXN655381 EHB655381:EHJ655381 EQX655381:ERF655381 FAT655381:FBB655381 FKP655381:FKX655381 FUL655381:FUT655381 GEH655381:GEP655381 GOD655381:GOL655381 GXZ655381:GYH655381 HHV655381:HID655381 HRR655381:HRZ655381 IBN655381:IBV655381 ILJ655381:ILR655381 IVF655381:IVN655381 JFB655381:JFJ655381 JOX655381:JPF655381 JYT655381:JZB655381 KIP655381:KIX655381 KSL655381:KST655381 LCH655381:LCP655381 LMD655381:LML655381 LVZ655381:LWH655381 MFV655381:MGD655381 MPR655381:MPZ655381 MZN655381:MZV655381 NJJ655381:NJR655381 NTF655381:NTN655381 ODB655381:ODJ655381 OMX655381:ONF655381 OWT655381:OXB655381 PGP655381:PGX655381 PQL655381:PQT655381 QAH655381:QAP655381 QKD655381:QKL655381 QTZ655381:QUH655381 RDV655381:RED655381 RNR655381:RNZ655381 RXN655381:RXV655381 SHJ655381:SHR655381 SRF655381:SRN655381 TBB655381:TBJ655381 TKX655381:TLF655381 TUT655381:TVB655381 UEP655381:UEX655381 UOL655381:UOT655381 UYH655381:UYP655381 VID655381:VIL655381 VRZ655381:VSH655381 WBV655381:WCD655381 WLR655381:WLZ655381 WVN655381:WVV655381 F720917:N720917 JB720917:JJ720917 SX720917:TF720917 ACT720917:ADB720917 AMP720917:AMX720917 AWL720917:AWT720917 BGH720917:BGP720917 BQD720917:BQL720917 BZZ720917:CAH720917 CJV720917:CKD720917 CTR720917:CTZ720917 DDN720917:DDV720917 DNJ720917:DNR720917 DXF720917:DXN720917 EHB720917:EHJ720917 EQX720917:ERF720917 FAT720917:FBB720917 FKP720917:FKX720917 FUL720917:FUT720917 GEH720917:GEP720917 GOD720917:GOL720917 GXZ720917:GYH720917 HHV720917:HID720917 HRR720917:HRZ720917 IBN720917:IBV720917 ILJ720917:ILR720917 IVF720917:IVN720917 JFB720917:JFJ720917 JOX720917:JPF720917 JYT720917:JZB720917 KIP720917:KIX720917 KSL720917:KST720917 LCH720917:LCP720917 LMD720917:LML720917 LVZ720917:LWH720917 MFV720917:MGD720917 MPR720917:MPZ720917 MZN720917:MZV720917 NJJ720917:NJR720917 NTF720917:NTN720917 ODB720917:ODJ720917 OMX720917:ONF720917 OWT720917:OXB720917 PGP720917:PGX720917 PQL720917:PQT720917 QAH720917:QAP720917 QKD720917:QKL720917 QTZ720917:QUH720917 RDV720917:RED720917 RNR720917:RNZ720917 RXN720917:RXV720917 SHJ720917:SHR720917 SRF720917:SRN720917 TBB720917:TBJ720917 TKX720917:TLF720917 TUT720917:TVB720917 UEP720917:UEX720917 UOL720917:UOT720917 UYH720917:UYP720917 VID720917:VIL720917 VRZ720917:VSH720917 WBV720917:WCD720917 WLR720917:WLZ720917 WVN720917:WVV720917 F786453:N786453 JB786453:JJ786453 SX786453:TF786453 ACT786453:ADB786453 AMP786453:AMX786453 AWL786453:AWT786453 BGH786453:BGP786453 BQD786453:BQL786453 BZZ786453:CAH786453 CJV786453:CKD786453 CTR786453:CTZ786453 DDN786453:DDV786453 DNJ786453:DNR786453 DXF786453:DXN786453 EHB786453:EHJ786453 EQX786453:ERF786453 FAT786453:FBB786453 FKP786453:FKX786453 FUL786453:FUT786453 GEH786453:GEP786453 GOD786453:GOL786453 GXZ786453:GYH786453 HHV786453:HID786453 HRR786453:HRZ786453 IBN786453:IBV786453 ILJ786453:ILR786453 IVF786453:IVN786453 JFB786453:JFJ786453 JOX786453:JPF786453 JYT786453:JZB786453 KIP786453:KIX786453 KSL786453:KST786453 LCH786453:LCP786453 LMD786453:LML786453 LVZ786453:LWH786453 MFV786453:MGD786453 MPR786453:MPZ786453 MZN786453:MZV786453 NJJ786453:NJR786453 NTF786453:NTN786453 ODB786453:ODJ786453 OMX786453:ONF786453 OWT786453:OXB786453 PGP786453:PGX786453 PQL786453:PQT786453 QAH786453:QAP786453 QKD786453:QKL786453 QTZ786453:QUH786453 RDV786453:RED786453 RNR786453:RNZ786453 RXN786453:RXV786453 SHJ786453:SHR786453 SRF786453:SRN786453 TBB786453:TBJ786453 TKX786453:TLF786453 TUT786453:TVB786453 UEP786453:UEX786453 UOL786453:UOT786453 UYH786453:UYP786453 VID786453:VIL786453 VRZ786453:VSH786453 WBV786453:WCD786453 WLR786453:WLZ786453 WVN786453:WVV786453 F851989:N851989 JB851989:JJ851989 SX851989:TF851989 ACT851989:ADB851989 AMP851989:AMX851989 AWL851989:AWT851989 BGH851989:BGP851989 BQD851989:BQL851989 BZZ851989:CAH851989 CJV851989:CKD851989 CTR851989:CTZ851989 DDN851989:DDV851989 DNJ851989:DNR851989 DXF851989:DXN851989 EHB851989:EHJ851989 EQX851989:ERF851989 FAT851989:FBB851989 FKP851989:FKX851989 FUL851989:FUT851989 GEH851989:GEP851989 GOD851989:GOL851989 GXZ851989:GYH851989 HHV851989:HID851989 HRR851989:HRZ851989 IBN851989:IBV851989 ILJ851989:ILR851989 IVF851989:IVN851989 JFB851989:JFJ851989 JOX851989:JPF851989 JYT851989:JZB851989 KIP851989:KIX851989 KSL851989:KST851989 LCH851989:LCP851989 LMD851989:LML851989 LVZ851989:LWH851989 MFV851989:MGD851989 MPR851989:MPZ851989 MZN851989:MZV851989 NJJ851989:NJR851989 NTF851989:NTN851989 ODB851989:ODJ851989 OMX851989:ONF851989 OWT851989:OXB851989 PGP851989:PGX851989 PQL851989:PQT851989 QAH851989:QAP851989 QKD851989:QKL851989 QTZ851989:QUH851989 RDV851989:RED851989 RNR851989:RNZ851989 RXN851989:RXV851989 SHJ851989:SHR851989 SRF851989:SRN851989 TBB851989:TBJ851989 TKX851989:TLF851989 TUT851989:TVB851989 UEP851989:UEX851989 UOL851989:UOT851989 UYH851989:UYP851989 VID851989:VIL851989 VRZ851989:VSH851989 WBV851989:WCD851989 WLR851989:WLZ851989 WVN851989:WVV851989 F917525:N917525 JB917525:JJ917525 SX917525:TF917525 ACT917525:ADB917525 AMP917525:AMX917525 AWL917525:AWT917525 BGH917525:BGP917525 BQD917525:BQL917525 BZZ917525:CAH917525 CJV917525:CKD917525 CTR917525:CTZ917525 DDN917525:DDV917525 DNJ917525:DNR917525 DXF917525:DXN917525 EHB917525:EHJ917525 EQX917525:ERF917525 FAT917525:FBB917525 FKP917525:FKX917525 FUL917525:FUT917525 GEH917525:GEP917525 GOD917525:GOL917525 GXZ917525:GYH917525 HHV917525:HID917525 HRR917525:HRZ917525 IBN917525:IBV917525 ILJ917525:ILR917525 IVF917525:IVN917525 JFB917525:JFJ917525 JOX917525:JPF917525 JYT917525:JZB917525 KIP917525:KIX917525 KSL917525:KST917525 LCH917525:LCP917525 LMD917525:LML917525 LVZ917525:LWH917525 MFV917525:MGD917525 MPR917525:MPZ917525 MZN917525:MZV917525 NJJ917525:NJR917525 NTF917525:NTN917525 ODB917525:ODJ917525 OMX917525:ONF917525 OWT917525:OXB917525 PGP917525:PGX917525 PQL917525:PQT917525 QAH917525:QAP917525 QKD917525:QKL917525 QTZ917525:QUH917525 RDV917525:RED917525 RNR917525:RNZ917525 RXN917525:RXV917525 SHJ917525:SHR917525 SRF917525:SRN917525 TBB917525:TBJ917525 TKX917525:TLF917525 TUT917525:TVB917525 UEP917525:UEX917525 UOL917525:UOT917525 UYH917525:UYP917525 VID917525:VIL917525 VRZ917525:VSH917525 WBV917525:WCD917525 WLR917525:WLZ917525 WVN917525:WVV917525 F983061:N983061 JB983061:JJ983061 SX983061:TF983061 ACT983061:ADB983061 AMP983061:AMX983061 AWL983061:AWT983061 BGH983061:BGP983061 BQD983061:BQL983061 BZZ983061:CAH983061 CJV983061:CKD983061 CTR983061:CTZ983061 DDN983061:DDV983061 DNJ983061:DNR983061 DXF983061:DXN983061 EHB983061:EHJ983061 EQX983061:ERF983061 FAT983061:FBB983061 FKP983061:FKX983061 FUL983061:FUT983061 GEH983061:GEP983061 GOD983061:GOL983061 GXZ983061:GYH983061 HHV983061:HID983061 HRR983061:HRZ983061 IBN983061:IBV983061 ILJ983061:ILR983061 IVF983061:IVN983061 JFB983061:JFJ983061 JOX983061:JPF983061 JYT983061:JZB983061 KIP983061:KIX983061 KSL983061:KST983061 LCH983061:LCP983061 LMD983061:LML983061 LVZ983061:LWH983061 MFV983061:MGD983061 MPR983061:MPZ983061 MZN983061:MZV983061 NJJ983061:NJR983061 NTF983061:NTN983061 ODB983061:ODJ983061 OMX983061:ONF983061 OWT983061:OXB983061 PGP983061:PGX983061 PQL983061:PQT983061 QAH983061:QAP983061 QKD983061:QKL983061 QTZ983061:QUH983061 RDV983061:RED983061 RNR983061:RNZ983061 RXN983061:RXV983061 SHJ983061:SHR983061 SRF983061:SRN983061 TBB983061:TBJ983061 TKX983061:TLF983061 TUT983061:TVB983061 UEP983061:UEX983061 UOL983061:UOT983061 UYH983061:UYP983061 VID983061:VIL983061 VRZ983061:VSH983061 WBV983061:WCD983061 WLR983061:WLZ983061 WVN983061:WVV983061" xr:uid="{00000000-0002-0000-0100-000003000000}">
      <formula1>30</formula1>
    </dataValidation>
    <dataValidation type="textLength" operator="lessThanOrEqual" allowBlank="1" showInputMessage="1" showErrorMessage="1" errorTitle="エラー" error="文字数が不正です" sqref="F12:AG1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F23:AG2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xr:uid="{00000000-0002-0000-0100-000004000000}">
      <formula1>80</formula1>
    </dataValidation>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xr:uid="{00000000-0002-0000-0100-000005000000}">
      <formula1>-99999999999</formula1>
    </dataValidation>
    <dataValidation type="list" allowBlank="1" showInputMessage="1" showErrorMessage="1" sqref="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00000000-0002-0000-0100-000006000000}">
      <formula1>$G$180:$G$188</formula1>
    </dataValidation>
    <dataValidation operator="lessThanOrEqual" allowBlank="1" showInputMessage="1" showErrorMessage="1" sqref="K57:R57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WVS983140:WVZ983140" xr:uid="{00000000-0002-0000-0100-000007000000}"/>
    <dataValidation type="whole" operator="greaterThanOrEqual" allowBlank="1" showInputMessage="1" showErrorMessage="1" sqref="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00000000-0002-0000-0100-000008000000}">
      <formula1>1</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00000000-0002-0000-0100-000009000000}">
      <formula1>13</formula1>
    </dataValidation>
    <dataValidation type="textLength" operator="lessThanOrEqual" allowBlank="1" showInputMessage="1" showErrorMessage="1" errorTitle="エラー" error="文字数が不正です" sqref="H14:N14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H36:N36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Q13:AG14 JM13:KC14 TI13:TY14 ADE13:ADU14 ANA13:ANQ14 AWW13:AXM14 BGS13:BHI14 BQO13:BRE14 CAK13:CBA14 CKG13:CKW14 CUC13:CUS14 DDY13:DEO14 DNU13:DOK14 DXQ13:DYG14 EHM13:EIC14 ERI13:ERY14 FBE13:FBU14 FLA13:FLQ14 FUW13:FVM14 GES13:GFI14 GOO13:GPE14 GYK13:GZA14 HIG13:HIW14 HSC13:HSS14 IBY13:ICO14 ILU13:IMK14 IVQ13:IWG14 JFM13:JGC14 JPI13:JPY14 JZE13:JZU14 KJA13:KJQ14 KSW13:KTM14 LCS13:LDI14 LMO13:LNE14 LWK13:LXA14 MGG13:MGW14 MQC13:MQS14 MZY13:NAO14 NJU13:NKK14 NTQ13:NUG14 ODM13:OEC14 ONI13:ONY14 OXE13:OXU14 PHA13:PHQ14 PQW13:PRM14 QAS13:QBI14 QKO13:QLE14 QUK13:QVA14 REG13:REW14 ROC13:ROS14 RXY13:RYO14 SHU13:SIK14 SRQ13:SSG14 TBM13:TCC14 TLI13:TLY14 TVE13:TVU14 UFA13:UFQ14 UOW13:UPM14 UYS13:UZI14 VIO13:VJE14 VSK13:VTA14 WCG13:WCW14 WMC13:WMS14 WVY13:WWO14 Q65549:AG65550 JM65549:KC65550 TI65549:TY65550 ADE65549:ADU65550 ANA65549:ANQ65550 AWW65549:AXM65550 BGS65549:BHI65550 BQO65549:BRE65550 CAK65549:CBA65550 CKG65549:CKW65550 CUC65549:CUS65550 DDY65549:DEO65550 DNU65549:DOK65550 DXQ65549:DYG65550 EHM65549:EIC65550 ERI65549:ERY65550 FBE65549:FBU65550 FLA65549:FLQ65550 FUW65549:FVM65550 GES65549:GFI65550 GOO65549:GPE65550 GYK65549:GZA65550 HIG65549:HIW65550 HSC65549:HSS65550 IBY65549:ICO65550 ILU65549:IMK65550 IVQ65549:IWG65550 JFM65549:JGC65550 JPI65549:JPY65550 JZE65549:JZU65550 KJA65549:KJQ65550 KSW65549:KTM65550 LCS65549:LDI65550 LMO65549:LNE65550 LWK65549:LXA65550 MGG65549:MGW65550 MQC65549:MQS65550 MZY65549:NAO65550 NJU65549:NKK65550 NTQ65549:NUG65550 ODM65549:OEC65550 ONI65549:ONY65550 OXE65549:OXU65550 PHA65549:PHQ65550 PQW65549:PRM65550 QAS65549:QBI65550 QKO65549:QLE65550 QUK65549:QVA65550 REG65549:REW65550 ROC65549:ROS65550 RXY65549:RYO65550 SHU65549:SIK65550 SRQ65549:SSG65550 TBM65549:TCC65550 TLI65549:TLY65550 TVE65549:TVU65550 UFA65549:UFQ65550 UOW65549:UPM65550 UYS65549:UZI65550 VIO65549:VJE65550 VSK65549:VTA65550 WCG65549:WCW65550 WMC65549:WMS65550 WVY65549:WWO65550 Q131085:AG131086 JM131085:KC131086 TI131085:TY131086 ADE131085:ADU131086 ANA131085:ANQ131086 AWW131085:AXM131086 BGS131085:BHI131086 BQO131085:BRE131086 CAK131085:CBA131086 CKG131085:CKW131086 CUC131085:CUS131086 DDY131085:DEO131086 DNU131085:DOK131086 DXQ131085:DYG131086 EHM131085:EIC131086 ERI131085:ERY131086 FBE131085:FBU131086 FLA131085:FLQ131086 FUW131085:FVM131086 GES131085:GFI131086 GOO131085:GPE131086 GYK131085:GZA131086 HIG131085:HIW131086 HSC131085:HSS131086 IBY131085:ICO131086 ILU131085:IMK131086 IVQ131085:IWG131086 JFM131085:JGC131086 JPI131085:JPY131086 JZE131085:JZU131086 KJA131085:KJQ131086 KSW131085:KTM131086 LCS131085:LDI131086 LMO131085:LNE131086 LWK131085:LXA131086 MGG131085:MGW131086 MQC131085:MQS131086 MZY131085:NAO131086 NJU131085:NKK131086 NTQ131085:NUG131086 ODM131085:OEC131086 ONI131085:ONY131086 OXE131085:OXU131086 PHA131085:PHQ131086 PQW131085:PRM131086 QAS131085:QBI131086 QKO131085:QLE131086 QUK131085:QVA131086 REG131085:REW131086 ROC131085:ROS131086 RXY131085:RYO131086 SHU131085:SIK131086 SRQ131085:SSG131086 TBM131085:TCC131086 TLI131085:TLY131086 TVE131085:TVU131086 UFA131085:UFQ131086 UOW131085:UPM131086 UYS131085:UZI131086 VIO131085:VJE131086 VSK131085:VTA131086 WCG131085:WCW131086 WMC131085:WMS131086 WVY131085:WWO131086 Q196621:AG196622 JM196621:KC196622 TI196621:TY196622 ADE196621:ADU196622 ANA196621:ANQ196622 AWW196621:AXM196622 BGS196621:BHI196622 BQO196621:BRE196622 CAK196621:CBA196622 CKG196621:CKW196622 CUC196621:CUS196622 DDY196621:DEO196622 DNU196621:DOK196622 DXQ196621:DYG196622 EHM196621:EIC196622 ERI196621:ERY196622 FBE196621:FBU196622 FLA196621:FLQ196622 FUW196621:FVM196622 GES196621:GFI196622 GOO196621:GPE196622 GYK196621:GZA196622 HIG196621:HIW196622 HSC196621:HSS196622 IBY196621:ICO196622 ILU196621:IMK196622 IVQ196621:IWG196622 JFM196621:JGC196622 JPI196621:JPY196622 JZE196621:JZU196622 KJA196621:KJQ196622 KSW196621:KTM196622 LCS196621:LDI196622 LMO196621:LNE196622 LWK196621:LXA196622 MGG196621:MGW196622 MQC196621:MQS196622 MZY196621:NAO196622 NJU196621:NKK196622 NTQ196621:NUG196622 ODM196621:OEC196622 ONI196621:ONY196622 OXE196621:OXU196622 PHA196621:PHQ196622 PQW196621:PRM196622 QAS196621:QBI196622 QKO196621:QLE196622 QUK196621:QVA196622 REG196621:REW196622 ROC196621:ROS196622 RXY196621:RYO196622 SHU196621:SIK196622 SRQ196621:SSG196622 TBM196621:TCC196622 TLI196621:TLY196622 TVE196621:TVU196622 UFA196621:UFQ196622 UOW196621:UPM196622 UYS196621:UZI196622 VIO196621:VJE196622 VSK196621:VTA196622 WCG196621:WCW196622 WMC196621:WMS196622 WVY196621:WWO196622 Q262157:AG262158 JM262157:KC262158 TI262157:TY262158 ADE262157:ADU262158 ANA262157:ANQ262158 AWW262157:AXM262158 BGS262157:BHI262158 BQO262157:BRE262158 CAK262157:CBA262158 CKG262157:CKW262158 CUC262157:CUS262158 DDY262157:DEO262158 DNU262157:DOK262158 DXQ262157:DYG262158 EHM262157:EIC262158 ERI262157:ERY262158 FBE262157:FBU262158 FLA262157:FLQ262158 FUW262157:FVM262158 GES262157:GFI262158 GOO262157:GPE262158 GYK262157:GZA262158 HIG262157:HIW262158 HSC262157:HSS262158 IBY262157:ICO262158 ILU262157:IMK262158 IVQ262157:IWG262158 JFM262157:JGC262158 JPI262157:JPY262158 JZE262157:JZU262158 KJA262157:KJQ262158 KSW262157:KTM262158 LCS262157:LDI262158 LMO262157:LNE262158 LWK262157:LXA262158 MGG262157:MGW262158 MQC262157:MQS262158 MZY262157:NAO262158 NJU262157:NKK262158 NTQ262157:NUG262158 ODM262157:OEC262158 ONI262157:ONY262158 OXE262157:OXU262158 PHA262157:PHQ262158 PQW262157:PRM262158 QAS262157:QBI262158 QKO262157:QLE262158 QUK262157:QVA262158 REG262157:REW262158 ROC262157:ROS262158 RXY262157:RYO262158 SHU262157:SIK262158 SRQ262157:SSG262158 TBM262157:TCC262158 TLI262157:TLY262158 TVE262157:TVU262158 UFA262157:UFQ262158 UOW262157:UPM262158 UYS262157:UZI262158 VIO262157:VJE262158 VSK262157:VTA262158 WCG262157:WCW262158 WMC262157:WMS262158 WVY262157:WWO262158 Q327693:AG327694 JM327693:KC327694 TI327693:TY327694 ADE327693:ADU327694 ANA327693:ANQ327694 AWW327693:AXM327694 BGS327693:BHI327694 BQO327693:BRE327694 CAK327693:CBA327694 CKG327693:CKW327694 CUC327693:CUS327694 DDY327693:DEO327694 DNU327693:DOK327694 DXQ327693:DYG327694 EHM327693:EIC327694 ERI327693:ERY327694 FBE327693:FBU327694 FLA327693:FLQ327694 FUW327693:FVM327694 GES327693:GFI327694 GOO327693:GPE327694 GYK327693:GZA327694 HIG327693:HIW327694 HSC327693:HSS327694 IBY327693:ICO327694 ILU327693:IMK327694 IVQ327693:IWG327694 JFM327693:JGC327694 JPI327693:JPY327694 JZE327693:JZU327694 KJA327693:KJQ327694 KSW327693:KTM327694 LCS327693:LDI327694 LMO327693:LNE327694 LWK327693:LXA327694 MGG327693:MGW327694 MQC327693:MQS327694 MZY327693:NAO327694 NJU327693:NKK327694 NTQ327693:NUG327694 ODM327693:OEC327694 ONI327693:ONY327694 OXE327693:OXU327694 PHA327693:PHQ327694 PQW327693:PRM327694 QAS327693:QBI327694 QKO327693:QLE327694 QUK327693:QVA327694 REG327693:REW327694 ROC327693:ROS327694 RXY327693:RYO327694 SHU327693:SIK327694 SRQ327693:SSG327694 TBM327693:TCC327694 TLI327693:TLY327694 TVE327693:TVU327694 UFA327693:UFQ327694 UOW327693:UPM327694 UYS327693:UZI327694 VIO327693:VJE327694 VSK327693:VTA327694 WCG327693:WCW327694 WMC327693:WMS327694 WVY327693:WWO327694 Q393229:AG393230 JM393229:KC393230 TI393229:TY393230 ADE393229:ADU393230 ANA393229:ANQ393230 AWW393229:AXM393230 BGS393229:BHI393230 BQO393229:BRE393230 CAK393229:CBA393230 CKG393229:CKW393230 CUC393229:CUS393230 DDY393229:DEO393230 DNU393229:DOK393230 DXQ393229:DYG393230 EHM393229:EIC393230 ERI393229:ERY393230 FBE393229:FBU393230 FLA393229:FLQ393230 FUW393229:FVM393230 GES393229:GFI393230 GOO393229:GPE393230 GYK393229:GZA393230 HIG393229:HIW393230 HSC393229:HSS393230 IBY393229:ICO393230 ILU393229:IMK393230 IVQ393229:IWG393230 JFM393229:JGC393230 JPI393229:JPY393230 JZE393229:JZU393230 KJA393229:KJQ393230 KSW393229:KTM393230 LCS393229:LDI393230 LMO393229:LNE393230 LWK393229:LXA393230 MGG393229:MGW393230 MQC393229:MQS393230 MZY393229:NAO393230 NJU393229:NKK393230 NTQ393229:NUG393230 ODM393229:OEC393230 ONI393229:ONY393230 OXE393229:OXU393230 PHA393229:PHQ393230 PQW393229:PRM393230 QAS393229:QBI393230 QKO393229:QLE393230 QUK393229:QVA393230 REG393229:REW393230 ROC393229:ROS393230 RXY393229:RYO393230 SHU393229:SIK393230 SRQ393229:SSG393230 TBM393229:TCC393230 TLI393229:TLY393230 TVE393229:TVU393230 UFA393229:UFQ393230 UOW393229:UPM393230 UYS393229:UZI393230 VIO393229:VJE393230 VSK393229:VTA393230 WCG393229:WCW393230 WMC393229:WMS393230 WVY393229:WWO393230 Q458765:AG458766 JM458765:KC458766 TI458765:TY458766 ADE458765:ADU458766 ANA458765:ANQ458766 AWW458765:AXM458766 BGS458765:BHI458766 BQO458765:BRE458766 CAK458765:CBA458766 CKG458765:CKW458766 CUC458765:CUS458766 DDY458765:DEO458766 DNU458765:DOK458766 DXQ458765:DYG458766 EHM458765:EIC458766 ERI458765:ERY458766 FBE458765:FBU458766 FLA458765:FLQ458766 FUW458765:FVM458766 GES458765:GFI458766 GOO458765:GPE458766 GYK458765:GZA458766 HIG458765:HIW458766 HSC458765:HSS458766 IBY458765:ICO458766 ILU458765:IMK458766 IVQ458765:IWG458766 JFM458765:JGC458766 JPI458765:JPY458766 JZE458765:JZU458766 KJA458765:KJQ458766 KSW458765:KTM458766 LCS458765:LDI458766 LMO458765:LNE458766 LWK458765:LXA458766 MGG458765:MGW458766 MQC458765:MQS458766 MZY458765:NAO458766 NJU458765:NKK458766 NTQ458765:NUG458766 ODM458765:OEC458766 ONI458765:ONY458766 OXE458765:OXU458766 PHA458765:PHQ458766 PQW458765:PRM458766 QAS458765:QBI458766 QKO458765:QLE458766 QUK458765:QVA458766 REG458765:REW458766 ROC458765:ROS458766 RXY458765:RYO458766 SHU458765:SIK458766 SRQ458765:SSG458766 TBM458765:TCC458766 TLI458765:TLY458766 TVE458765:TVU458766 UFA458765:UFQ458766 UOW458765:UPM458766 UYS458765:UZI458766 VIO458765:VJE458766 VSK458765:VTA458766 WCG458765:WCW458766 WMC458765:WMS458766 WVY458765:WWO458766 Q524301:AG524302 JM524301:KC524302 TI524301:TY524302 ADE524301:ADU524302 ANA524301:ANQ524302 AWW524301:AXM524302 BGS524301:BHI524302 BQO524301:BRE524302 CAK524301:CBA524302 CKG524301:CKW524302 CUC524301:CUS524302 DDY524301:DEO524302 DNU524301:DOK524302 DXQ524301:DYG524302 EHM524301:EIC524302 ERI524301:ERY524302 FBE524301:FBU524302 FLA524301:FLQ524302 FUW524301:FVM524302 GES524301:GFI524302 GOO524301:GPE524302 GYK524301:GZA524302 HIG524301:HIW524302 HSC524301:HSS524302 IBY524301:ICO524302 ILU524301:IMK524302 IVQ524301:IWG524302 JFM524301:JGC524302 JPI524301:JPY524302 JZE524301:JZU524302 KJA524301:KJQ524302 KSW524301:KTM524302 LCS524301:LDI524302 LMO524301:LNE524302 LWK524301:LXA524302 MGG524301:MGW524302 MQC524301:MQS524302 MZY524301:NAO524302 NJU524301:NKK524302 NTQ524301:NUG524302 ODM524301:OEC524302 ONI524301:ONY524302 OXE524301:OXU524302 PHA524301:PHQ524302 PQW524301:PRM524302 QAS524301:QBI524302 QKO524301:QLE524302 QUK524301:QVA524302 REG524301:REW524302 ROC524301:ROS524302 RXY524301:RYO524302 SHU524301:SIK524302 SRQ524301:SSG524302 TBM524301:TCC524302 TLI524301:TLY524302 TVE524301:TVU524302 UFA524301:UFQ524302 UOW524301:UPM524302 UYS524301:UZI524302 VIO524301:VJE524302 VSK524301:VTA524302 WCG524301:WCW524302 WMC524301:WMS524302 WVY524301:WWO524302 Q589837:AG589838 JM589837:KC589838 TI589837:TY589838 ADE589837:ADU589838 ANA589837:ANQ589838 AWW589837:AXM589838 BGS589837:BHI589838 BQO589837:BRE589838 CAK589837:CBA589838 CKG589837:CKW589838 CUC589837:CUS589838 DDY589837:DEO589838 DNU589837:DOK589838 DXQ589837:DYG589838 EHM589837:EIC589838 ERI589837:ERY589838 FBE589837:FBU589838 FLA589837:FLQ589838 FUW589837:FVM589838 GES589837:GFI589838 GOO589837:GPE589838 GYK589837:GZA589838 HIG589837:HIW589838 HSC589837:HSS589838 IBY589837:ICO589838 ILU589837:IMK589838 IVQ589837:IWG589838 JFM589837:JGC589838 JPI589837:JPY589838 JZE589837:JZU589838 KJA589837:KJQ589838 KSW589837:KTM589838 LCS589837:LDI589838 LMO589837:LNE589838 LWK589837:LXA589838 MGG589837:MGW589838 MQC589837:MQS589838 MZY589837:NAO589838 NJU589837:NKK589838 NTQ589837:NUG589838 ODM589837:OEC589838 ONI589837:ONY589838 OXE589837:OXU589838 PHA589837:PHQ589838 PQW589837:PRM589838 QAS589837:QBI589838 QKO589837:QLE589838 QUK589837:QVA589838 REG589837:REW589838 ROC589837:ROS589838 RXY589837:RYO589838 SHU589837:SIK589838 SRQ589837:SSG589838 TBM589837:TCC589838 TLI589837:TLY589838 TVE589837:TVU589838 UFA589837:UFQ589838 UOW589837:UPM589838 UYS589837:UZI589838 VIO589837:VJE589838 VSK589837:VTA589838 WCG589837:WCW589838 WMC589837:WMS589838 WVY589837:WWO589838 Q655373:AG655374 JM655373:KC655374 TI655373:TY655374 ADE655373:ADU655374 ANA655373:ANQ655374 AWW655373:AXM655374 BGS655373:BHI655374 BQO655373:BRE655374 CAK655373:CBA655374 CKG655373:CKW655374 CUC655373:CUS655374 DDY655373:DEO655374 DNU655373:DOK655374 DXQ655373:DYG655374 EHM655373:EIC655374 ERI655373:ERY655374 FBE655373:FBU655374 FLA655373:FLQ655374 FUW655373:FVM655374 GES655373:GFI655374 GOO655373:GPE655374 GYK655373:GZA655374 HIG655373:HIW655374 HSC655373:HSS655374 IBY655373:ICO655374 ILU655373:IMK655374 IVQ655373:IWG655374 JFM655373:JGC655374 JPI655373:JPY655374 JZE655373:JZU655374 KJA655373:KJQ655374 KSW655373:KTM655374 LCS655373:LDI655374 LMO655373:LNE655374 LWK655373:LXA655374 MGG655373:MGW655374 MQC655373:MQS655374 MZY655373:NAO655374 NJU655373:NKK655374 NTQ655373:NUG655374 ODM655373:OEC655374 ONI655373:ONY655374 OXE655373:OXU655374 PHA655373:PHQ655374 PQW655373:PRM655374 QAS655373:QBI655374 QKO655373:QLE655374 QUK655373:QVA655374 REG655373:REW655374 ROC655373:ROS655374 RXY655373:RYO655374 SHU655373:SIK655374 SRQ655373:SSG655374 TBM655373:TCC655374 TLI655373:TLY655374 TVE655373:TVU655374 UFA655373:UFQ655374 UOW655373:UPM655374 UYS655373:UZI655374 VIO655373:VJE655374 VSK655373:VTA655374 WCG655373:WCW655374 WMC655373:WMS655374 WVY655373:WWO655374 Q720909:AG720910 JM720909:KC720910 TI720909:TY720910 ADE720909:ADU720910 ANA720909:ANQ720910 AWW720909:AXM720910 BGS720909:BHI720910 BQO720909:BRE720910 CAK720909:CBA720910 CKG720909:CKW720910 CUC720909:CUS720910 DDY720909:DEO720910 DNU720909:DOK720910 DXQ720909:DYG720910 EHM720909:EIC720910 ERI720909:ERY720910 FBE720909:FBU720910 FLA720909:FLQ720910 FUW720909:FVM720910 GES720909:GFI720910 GOO720909:GPE720910 GYK720909:GZA720910 HIG720909:HIW720910 HSC720909:HSS720910 IBY720909:ICO720910 ILU720909:IMK720910 IVQ720909:IWG720910 JFM720909:JGC720910 JPI720909:JPY720910 JZE720909:JZU720910 KJA720909:KJQ720910 KSW720909:KTM720910 LCS720909:LDI720910 LMO720909:LNE720910 LWK720909:LXA720910 MGG720909:MGW720910 MQC720909:MQS720910 MZY720909:NAO720910 NJU720909:NKK720910 NTQ720909:NUG720910 ODM720909:OEC720910 ONI720909:ONY720910 OXE720909:OXU720910 PHA720909:PHQ720910 PQW720909:PRM720910 QAS720909:QBI720910 QKO720909:QLE720910 QUK720909:QVA720910 REG720909:REW720910 ROC720909:ROS720910 RXY720909:RYO720910 SHU720909:SIK720910 SRQ720909:SSG720910 TBM720909:TCC720910 TLI720909:TLY720910 TVE720909:TVU720910 UFA720909:UFQ720910 UOW720909:UPM720910 UYS720909:UZI720910 VIO720909:VJE720910 VSK720909:VTA720910 WCG720909:WCW720910 WMC720909:WMS720910 WVY720909:WWO720910 Q786445:AG786446 JM786445:KC786446 TI786445:TY786446 ADE786445:ADU786446 ANA786445:ANQ786446 AWW786445:AXM786446 BGS786445:BHI786446 BQO786445:BRE786446 CAK786445:CBA786446 CKG786445:CKW786446 CUC786445:CUS786446 DDY786445:DEO786446 DNU786445:DOK786446 DXQ786445:DYG786446 EHM786445:EIC786446 ERI786445:ERY786446 FBE786445:FBU786446 FLA786445:FLQ786446 FUW786445:FVM786446 GES786445:GFI786446 GOO786445:GPE786446 GYK786445:GZA786446 HIG786445:HIW786446 HSC786445:HSS786446 IBY786445:ICO786446 ILU786445:IMK786446 IVQ786445:IWG786446 JFM786445:JGC786446 JPI786445:JPY786446 JZE786445:JZU786446 KJA786445:KJQ786446 KSW786445:KTM786446 LCS786445:LDI786446 LMO786445:LNE786446 LWK786445:LXA786446 MGG786445:MGW786446 MQC786445:MQS786446 MZY786445:NAO786446 NJU786445:NKK786446 NTQ786445:NUG786446 ODM786445:OEC786446 ONI786445:ONY786446 OXE786445:OXU786446 PHA786445:PHQ786446 PQW786445:PRM786446 QAS786445:QBI786446 QKO786445:QLE786446 QUK786445:QVA786446 REG786445:REW786446 ROC786445:ROS786446 RXY786445:RYO786446 SHU786445:SIK786446 SRQ786445:SSG786446 TBM786445:TCC786446 TLI786445:TLY786446 TVE786445:TVU786446 UFA786445:UFQ786446 UOW786445:UPM786446 UYS786445:UZI786446 VIO786445:VJE786446 VSK786445:VTA786446 WCG786445:WCW786446 WMC786445:WMS786446 WVY786445:WWO786446 Q851981:AG851982 JM851981:KC851982 TI851981:TY851982 ADE851981:ADU851982 ANA851981:ANQ851982 AWW851981:AXM851982 BGS851981:BHI851982 BQO851981:BRE851982 CAK851981:CBA851982 CKG851981:CKW851982 CUC851981:CUS851982 DDY851981:DEO851982 DNU851981:DOK851982 DXQ851981:DYG851982 EHM851981:EIC851982 ERI851981:ERY851982 FBE851981:FBU851982 FLA851981:FLQ851982 FUW851981:FVM851982 GES851981:GFI851982 GOO851981:GPE851982 GYK851981:GZA851982 HIG851981:HIW851982 HSC851981:HSS851982 IBY851981:ICO851982 ILU851981:IMK851982 IVQ851981:IWG851982 JFM851981:JGC851982 JPI851981:JPY851982 JZE851981:JZU851982 KJA851981:KJQ851982 KSW851981:KTM851982 LCS851981:LDI851982 LMO851981:LNE851982 LWK851981:LXA851982 MGG851981:MGW851982 MQC851981:MQS851982 MZY851981:NAO851982 NJU851981:NKK851982 NTQ851981:NUG851982 ODM851981:OEC851982 ONI851981:ONY851982 OXE851981:OXU851982 PHA851981:PHQ851982 PQW851981:PRM851982 QAS851981:QBI851982 QKO851981:QLE851982 QUK851981:QVA851982 REG851981:REW851982 ROC851981:ROS851982 RXY851981:RYO851982 SHU851981:SIK851982 SRQ851981:SSG851982 TBM851981:TCC851982 TLI851981:TLY851982 TVE851981:TVU851982 UFA851981:UFQ851982 UOW851981:UPM851982 UYS851981:UZI851982 VIO851981:VJE851982 VSK851981:VTA851982 WCG851981:WCW851982 WMC851981:WMS851982 WVY851981:WWO851982 Q917517:AG917518 JM917517:KC917518 TI917517:TY917518 ADE917517:ADU917518 ANA917517:ANQ917518 AWW917517:AXM917518 BGS917517:BHI917518 BQO917517:BRE917518 CAK917517:CBA917518 CKG917517:CKW917518 CUC917517:CUS917518 DDY917517:DEO917518 DNU917517:DOK917518 DXQ917517:DYG917518 EHM917517:EIC917518 ERI917517:ERY917518 FBE917517:FBU917518 FLA917517:FLQ917518 FUW917517:FVM917518 GES917517:GFI917518 GOO917517:GPE917518 GYK917517:GZA917518 HIG917517:HIW917518 HSC917517:HSS917518 IBY917517:ICO917518 ILU917517:IMK917518 IVQ917517:IWG917518 JFM917517:JGC917518 JPI917517:JPY917518 JZE917517:JZU917518 KJA917517:KJQ917518 KSW917517:KTM917518 LCS917517:LDI917518 LMO917517:LNE917518 LWK917517:LXA917518 MGG917517:MGW917518 MQC917517:MQS917518 MZY917517:NAO917518 NJU917517:NKK917518 NTQ917517:NUG917518 ODM917517:OEC917518 ONI917517:ONY917518 OXE917517:OXU917518 PHA917517:PHQ917518 PQW917517:PRM917518 QAS917517:QBI917518 QKO917517:QLE917518 QUK917517:QVA917518 REG917517:REW917518 ROC917517:ROS917518 RXY917517:RYO917518 SHU917517:SIK917518 SRQ917517:SSG917518 TBM917517:TCC917518 TLI917517:TLY917518 TVE917517:TVU917518 UFA917517:UFQ917518 UOW917517:UPM917518 UYS917517:UZI917518 VIO917517:VJE917518 VSK917517:VTA917518 WCG917517:WCW917518 WMC917517:WMS917518 WVY917517:WWO917518 Q983053:AG983054 JM983053:KC983054 TI983053:TY983054 ADE983053:ADU983054 ANA983053:ANQ983054 AWW983053:AXM983054 BGS983053:BHI983054 BQO983053:BRE983054 CAK983053:CBA983054 CKG983053:CKW983054 CUC983053:CUS983054 DDY983053:DEO983054 DNU983053:DOK983054 DXQ983053:DYG983054 EHM983053:EIC983054 ERI983053:ERY983054 FBE983053:FBU983054 FLA983053:FLQ983054 FUW983053:FVM983054 GES983053:GFI983054 GOO983053:GPE983054 GYK983053:GZA983054 HIG983053:HIW983054 HSC983053:HSS983054 IBY983053:ICO983054 ILU983053:IMK983054 IVQ983053:IWG983054 JFM983053:JGC983054 JPI983053:JPY983054 JZE983053:JZU983054 KJA983053:KJQ983054 KSW983053:KTM983054 LCS983053:LDI983054 LMO983053:LNE983054 LWK983053:LXA983054 MGG983053:MGW983054 MQC983053:MQS983054 MZY983053:NAO983054 NJU983053:NKK983054 NTQ983053:NUG983054 ODM983053:OEC983054 ONI983053:ONY983054 OXE983053:OXU983054 PHA983053:PHQ983054 PQW983053:PRM983054 QAS983053:QBI983054 QKO983053:QLE983054 QUK983053:QVA983054 REG983053:REW983054 ROC983053:ROS983054 RXY983053:RYO983054 SHU983053:SIK983054 SRQ983053:SSG983054 TBM983053:TCC983054 TLI983053:TLY983054 TVE983053:TVU983054 UFA983053:UFQ983054 UOW983053:UPM983054 UYS983053:UZI983054 VIO983053:VJE983054 VSK983053:VTA983054 WCG983053:WCW983054 WMC983053:WMS983054 WVY983053:WWO983054 Q24:AG25 JM24:KC25 TI24:TY25 ADE24:ADU25 ANA24:ANQ25 AWW24:AXM25 BGS24:BHI25 BQO24:BRE25 CAK24:CBA25 CKG24:CKW25 CUC24:CUS25 DDY24:DEO25 DNU24:DOK25 DXQ24:DYG25 EHM24:EIC25 ERI24:ERY25 FBE24:FBU25 FLA24:FLQ25 FUW24:FVM25 GES24:GFI25 GOO24:GPE25 GYK24:GZA25 HIG24:HIW25 HSC24:HSS25 IBY24:ICO25 ILU24:IMK25 IVQ24:IWG25 JFM24:JGC25 JPI24:JPY25 JZE24:JZU25 KJA24:KJQ25 KSW24:KTM25 LCS24:LDI25 LMO24:LNE25 LWK24:LXA25 MGG24:MGW25 MQC24:MQS25 MZY24:NAO25 NJU24:NKK25 NTQ24:NUG25 ODM24:OEC25 ONI24:ONY25 OXE24:OXU25 PHA24:PHQ25 PQW24:PRM25 QAS24:QBI25 QKO24:QLE25 QUK24:QVA25 REG24:REW25 ROC24:ROS25 RXY24:RYO25 SHU24:SIK25 SRQ24:SSG25 TBM24:TCC25 TLI24:TLY25 TVE24:TVU25 UFA24:UFQ25 UOW24:UPM25 UYS24:UZI25 VIO24:VJE25 VSK24:VTA25 WCG24:WCW25 WMC24:WMS25 WVY24:WWO25 Q65560:AG65561 JM65560:KC65561 TI65560:TY65561 ADE65560:ADU65561 ANA65560:ANQ65561 AWW65560:AXM65561 BGS65560:BHI65561 BQO65560:BRE65561 CAK65560:CBA65561 CKG65560:CKW65561 CUC65560:CUS65561 DDY65560:DEO65561 DNU65560:DOK65561 DXQ65560:DYG65561 EHM65560:EIC65561 ERI65560:ERY65561 FBE65560:FBU65561 FLA65560:FLQ65561 FUW65560:FVM65561 GES65560:GFI65561 GOO65560:GPE65561 GYK65560:GZA65561 HIG65560:HIW65561 HSC65560:HSS65561 IBY65560:ICO65561 ILU65560:IMK65561 IVQ65560:IWG65561 JFM65560:JGC65561 JPI65560:JPY65561 JZE65560:JZU65561 KJA65560:KJQ65561 KSW65560:KTM65561 LCS65560:LDI65561 LMO65560:LNE65561 LWK65560:LXA65561 MGG65560:MGW65561 MQC65560:MQS65561 MZY65560:NAO65561 NJU65560:NKK65561 NTQ65560:NUG65561 ODM65560:OEC65561 ONI65560:ONY65561 OXE65560:OXU65561 PHA65560:PHQ65561 PQW65560:PRM65561 QAS65560:QBI65561 QKO65560:QLE65561 QUK65560:QVA65561 REG65560:REW65561 ROC65560:ROS65561 RXY65560:RYO65561 SHU65560:SIK65561 SRQ65560:SSG65561 TBM65560:TCC65561 TLI65560:TLY65561 TVE65560:TVU65561 UFA65560:UFQ65561 UOW65560:UPM65561 UYS65560:UZI65561 VIO65560:VJE65561 VSK65560:VTA65561 WCG65560:WCW65561 WMC65560:WMS65561 WVY65560:WWO65561 Q131096:AG131097 JM131096:KC131097 TI131096:TY131097 ADE131096:ADU131097 ANA131096:ANQ131097 AWW131096:AXM131097 BGS131096:BHI131097 BQO131096:BRE131097 CAK131096:CBA131097 CKG131096:CKW131097 CUC131096:CUS131097 DDY131096:DEO131097 DNU131096:DOK131097 DXQ131096:DYG131097 EHM131096:EIC131097 ERI131096:ERY131097 FBE131096:FBU131097 FLA131096:FLQ131097 FUW131096:FVM131097 GES131096:GFI131097 GOO131096:GPE131097 GYK131096:GZA131097 HIG131096:HIW131097 HSC131096:HSS131097 IBY131096:ICO131097 ILU131096:IMK131097 IVQ131096:IWG131097 JFM131096:JGC131097 JPI131096:JPY131097 JZE131096:JZU131097 KJA131096:KJQ131097 KSW131096:KTM131097 LCS131096:LDI131097 LMO131096:LNE131097 LWK131096:LXA131097 MGG131096:MGW131097 MQC131096:MQS131097 MZY131096:NAO131097 NJU131096:NKK131097 NTQ131096:NUG131097 ODM131096:OEC131097 ONI131096:ONY131097 OXE131096:OXU131097 PHA131096:PHQ131097 PQW131096:PRM131097 QAS131096:QBI131097 QKO131096:QLE131097 QUK131096:QVA131097 REG131096:REW131097 ROC131096:ROS131097 RXY131096:RYO131097 SHU131096:SIK131097 SRQ131096:SSG131097 TBM131096:TCC131097 TLI131096:TLY131097 TVE131096:TVU131097 UFA131096:UFQ131097 UOW131096:UPM131097 UYS131096:UZI131097 VIO131096:VJE131097 VSK131096:VTA131097 WCG131096:WCW131097 WMC131096:WMS131097 WVY131096:WWO131097 Q196632:AG196633 JM196632:KC196633 TI196632:TY196633 ADE196632:ADU196633 ANA196632:ANQ196633 AWW196632:AXM196633 BGS196632:BHI196633 BQO196632:BRE196633 CAK196632:CBA196633 CKG196632:CKW196633 CUC196632:CUS196633 DDY196632:DEO196633 DNU196632:DOK196633 DXQ196632:DYG196633 EHM196632:EIC196633 ERI196632:ERY196633 FBE196632:FBU196633 FLA196632:FLQ196633 FUW196632:FVM196633 GES196632:GFI196633 GOO196632:GPE196633 GYK196632:GZA196633 HIG196632:HIW196633 HSC196632:HSS196633 IBY196632:ICO196633 ILU196632:IMK196633 IVQ196632:IWG196633 JFM196632:JGC196633 JPI196632:JPY196633 JZE196632:JZU196633 KJA196632:KJQ196633 KSW196632:KTM196633 LCS196632:LDI196633 LMO196632:LNE196633 LWK196632:LXA196633 MGG196632:MGW196633 MQC196632:MQS196633 MZY196632:NAO196633 NJU196632:NKK196633 NTQ196632:NUG196633 ODM196632:OEC196633 ONI196632:ONY196633 OXE196632:OXU196633 PHA196632:PHQ196633 PQW196632:PRM196633 QAS196632:QBI196633 QKO196632:QLE196633 QUK196632:QVA196633 REG196632:REW196633 ROC196632:ROS196633 RXY196632:RYO196633 SHU196632:SIK196633 SRQ196632:SSG196633 TBM196632:TCC196633 TLI196632:TLY196633 TVE196632:TVU196633 UFA196632:UFQ196633 UOW196632:UPM196633 UYS196632:UZI196633 VIO196632:VJE196633 VSK196632:VTA196633 WCG196632:WCW196633 WMC196632:WMS196633 WVY196632:WWO196633 Q262168:AG262169 JM262168:KC262169 TI262168:TY262169 ADE262168:ADU262169 ANA262168:ANQ262169 AWW262168:AXM262169 BGS262168:BHI262169 BQO262168:BRE262169 CAK262168:CBA262169 CKG262168:CKW262169 CUC262168:CUS262169 DDY262168:DEO262169 DNU262168:DOK262169 DXQ262168:DYG262169 EHM262168:EIC262169 ERI262168:ERY262169 FBE262168:FBU262169 FLA262168:FLQ262169 FUW262168:FVM262169 GES262168:GFI262169 GOO262168:GPE262169 GYK262168:GZA262169 HIG262168:HIW262169 HSC262168:HSS262169 IBY262168:ICO262169 ILU262168:IMK262169 IVQ262168:IWG262169 JFM262168:JGC262169 JPI262168:JPY262169 JZE262168:JZU262169 KJA262168:KJQ262169 KSW262168:KTM262169 LCS262168:LDI262169 LMO262168:LNE262169 LWK262168:LXA262169 MGG262168:MGW262169 MQC262168:MQS262169 MZY262168:NAO262169 NJU262168:NKK262169 NTQ262168:NUG262169 ODM262168:OEC262169 ONI262168:ONY262169 OXE262168:OXU262169 PHA262168:PHQ262169 PQW262168:PRM262169 QAS262168:QBI262169 QKO262168:QLE262169 QUK262168:QVA262169 REG262168:REW262169 ROC262168:ROS262169 RXY262168:RYO262169 SHU262168:SIK262169 SRQ262168:SSG262169 TBM262168:TCC262169 TLI262168:TLY262169 TVE262168:TVU262169 UFA262168:UFQ262169 UOW262168:UPM262169 UYS262168:UZI262169 VIO262168:VJE262169 VSK262168:VTA262169 WCG262168:WCW262169 WMC262168:WMS262169 WVY262168:WWO262169 Q327704:AG327705 JM327704:KC327705 TI327704:TY327705 ADE327704:ADU327705 ANA327704:ANQ327705 AWW327704:AXM327705 BGS327704:BHI327705 BQO327704:BRE327705 CAK327704:CBA327705 CKG327704:CKW327705 CUC327704:CUS327705 DDY327704:DEO327705 DNU327704:DOK327705 DXQ327704:DYG327705 EHM327704:EIC327705 ERI327704:ERY327705 FBE327704:FBU327705 FLA327704:FLQ327705 FUW327704:FVM327705 GES327704:GFI327705 GOO327704:GPE327705 GYK327704:GZA327705 HIG327704:HIW327705 HSC327704:HSS327705 IBY327704:ICO327705 ILU327704:IMK327705 IVQ327704:IWG327705 JFM327704:JGC327705 JPI327704:JPY327705 JZE327704:JZU327705 KJA327704:KJQ327705 KSW327704:KTM327705 LCS327704:LDI327705 LMO327704:LNE327705 LWK327704:LXA327705 MGG327704:MGW327705 MQC327704:MQS327705 MZY327704:NAO327705 NJU327704:NKK327705 NTQ327704:NUG327705 ODM327704:OEC327705 ONI327704:ONY327705 OXE327704:OXU327705 PHA327704:PHQ327705 PQW327704:PRM327705 QAS327704:QBI327705 QKO327704:QLE327705 QUK327704:QVA327705 REG327704:REW327705 ROC327704:ROS327705 RXY327704:RYO327705 SHU327704:SIK327705 SRQ327704:SSG327705 TBM327704:TCC327705 TLI327704:TLY327705 TVE327704:TVU327705 UFA327704:UFQ327705 UOW327704:UPM327705 UYS327704:UZI327705 VIO327704:VJE327705 VSK327704:VTA327705 WCG327704:WCW327705 WMC327704:WMS327705 WVY327704:WWO327705 Q393240:AG393241 JM393240:KC393241 TI393240:TY393241 ADE393240:ADU393241 ANA393240:ANQ393241 AWW393240:AXM393241 BGS393240:BHI393241 BQO393240:BRE393241 CAK393240:CBA393241 CKG393240:CKW393241 CUC393240:CUS393241 DDY393240:DEO393241 DNU393240:DOK393241 DXQ393240:DYG393241 EHM393240:EIC393241 ERI393240:ERY393241 FBE393240:FBU393241 FLA393240:FLQ393241 FUW393240:FVM393241 GES393240:GFI393241 GOO393240:GPE393241 GYK393240:GZA393241 HIG393240:HIW393241 HSC393240:HSS393241 IBY393240:ICO393241 ILU393240:IMK393241 IVQ393240:IWG393241 JFM393240:JGC393241 JPI393240:JPY393241 JZE393240:JZU393241 KJA393240:KJQ393241 KSW393240:KTM393241 LCS393240:LDI393241 LMO393240:LNE393241 LWK393240:LXA393241 MGG393240:MGW393241 MQC393240:MQS393241 MZY393240:NAO393241 NJU393240:NKK393241 NTQ393240:NUG393241 ODM393240:OEC393241 ONI393240:ONY393241 OXE393240:OXU393241 PHA393240:PHQ393241 PQW393240:PRM393241 QAS393240:QBI393241 QKO393240:QLE393241 QUK393240:QVA393241 REG393240:REW393241 ROC393240:ROS393241 RXY393240:RYO393241 SHU393240:SIK393241 SRQ393240:SSG393241 TBM393240:TCC393241 TLI393240:TLY393241 TVE393240:TVU393241 UFA393240:UFQ393241 UOW393240:UPM393241 UYS393240:UZI393241 VIO393240:VJE393241 VSK393240:VTA393241 WCG393240:WCW393241 WMC393240:WMS393241 WVY393240:WWO393241 Q458776:AG458777 JM458776:KC458777 TI458776:TY458777 ADE458776:ADU458777 ANA458776:ANQ458777 AWW458776:AXM458777 BGS458776:BHI458777 BQO458776:BRE458777 CAK458776:CBA458777 CKG458776:CKW458777 CUC458776:CUS458777 DDY458776:DEO458777 DNU458776:DOK458777 DXQ458776:DYG458777 EHM458776:EIC458777 ERI458776:ERY458777 FBE458776:FBU458777 FLA458776:FLQ458777 FUW458776:FVM458777 GES458776:GFI458777 GOO458776:GPE458777 GYK458776:GZA458777 HIG458776:HIW458777 HSC458776:HSS458777 IBY458776:ICO458777 ILU458776:IMK458777 IVQ458776:IWG458777 JFM458776:JGC458777 JPI458776:JPY458777 JZE458776:JZU458777 KJA458776:KJQ458777 KSW458776:KTM458777 LCS458776:LDI458777 LMO458776:LNE458777 LWK458776:LXA458777 MGG458776:MGW458777 MQC458776:MQS458777 MZY458776:NAO458777 NJU458776:NKK458777 NTQ458776:NUG458777 ODM458776:OEC458777 ONI458776:ONY458777 OXE458776:OXU458777 PHA458776:PHQ458777 PQW458776:PRM458777 QAS458776:QBI458777 QKO458776:QLE458777 QUK458776:QVA458777 REG458776:REW458777 ROC458776:ROS458777 RXY458776:RYO458777 SHU458776:SIK458777 SRQ458776:SSG458777 TBM458776:TCC458777 TLI458776:TLY458777 TVE458776:TVU458777 UFA458776:UFQ458777 UOW458776:UPM458777 UYS458776:UZI458777 VIO458776:VJE458777 VSK458776:VTA458777 WCG458776:WCW458777 WMC458776:WMS458777 WVY458776:WWO458777 Q524312:AG524313 JM524312:KC524313 TI524312:TY524313 ADE524312:ADU524313 ANA524312:ANQ524313 AWW524312:AXM524313 BGS524312:BHI524313 BQO524312:BRE524313 CAK524312:CBA524313 CKG524312:CKW524313 CUC524312:CUS524313 DDY524312:DEO524313 DNU524312:DOK524313 DXQ524312:DYG524313 EHM524312:EIC524313 ERI524312:ERY524313 FBE524312:FBU524313 FLA524312:FLQ524313 FUW524312:FVM524313 GES524312:GFI524313 GOO524312:GPE524313 GYK524312:GZA524313 HIG524312:HIW524313 HSC524312:HSS524313 IBY524312:ICO524313 ILU524312:IMK524313 IVQ524312:IWG524313 JFM524312:JGC524313 JPI524312:JPY524313 JZE524312:JZU524313 KJA524312:KJQ524313 KSW524312:KTM524313 LCS524312:LDI524313 LMO524312:LNE524313 LWK524312:LXA524313 MGG524312:MGW524313 MQC524312:MQS524313 MZY524312:NAO524313 NJU524312:NKK524313 NTQ524312:NUG524313 ODM524312:OEC524313 ONI524312:ONY524313 OXE524312:OXU524313 PHA524312:PHQ524313 PQW524312:PRM524313 QAS524312:QBI524313 QKO524312:QLE524313 QUK524312:QVA524313 REG524312:REW524313 ROC524312:ROS524313 RXY524312:RYO524313 SHU524312:SIK524313 SRQ524312:SSG524313 TBM524312:TCC524313 TLI524312:TLY524313 TVE524312:TVU524313 UFA524312:UFQ524313 UOW524312:UPM524313 UYS524312:UZI524313 VIO524312:VJE524313 VSK524312:VTA524313 WCG524312:WCW524313 WMC524312:WMS524313 WVY524312:WWO524313 Q589848:AG589849 JM589848:KC589849 TI589848:TY589849 ADE589848:ADU589849 ANA589848:ANQ589849 AWW589848:AXM589849 BGS589848:BHI589849 BQO589848:BRE589849 CAK589848:CBA589849 CKG589848:CKW589849 CUC589848:CUS589849 DDY589848:DEO589849 DNU589848:DOK589849 DXQ589848:DYG589849 EHM589848:EIC589849 ERI589848:ERY589849 FBE589848:FBU589849 FLA589848:FLQ589849 FUW589848:FVM589849 GES589848:GFI589849 GOO589848:GPE589849 GYK589848:GZA589849 HIG589848:HIW589849 HSC589848:HSS589849 IBY589848:ICO589849 ILU589848:IMK589849 IVQ589848:IWG589849 JFM589848:JGC589849 JPI589848:JPY589849 JZE589848:JZU589849 KJA589848:KJQ589849 KSW589848:KTM589849 LCS589848:LDI589849 LMO589848:LNE589849 LWK589848:LXA589849 MGG589848:MGW589849 MQC589848:MQS589849 MZY589848:NAO589849 NJU589848:NKK589849 NTQ589848:NUG589849 ODM589848:OEC589849 ONI589848:ONY589849 OXE589848:OXU589849 PHA589848:PHQ589849 PQW589848:PRM589849 QAS589848:QBI589849 QKO589848:QLE589849 QUK589848:QVA589849 REG589848:REW589849 ROC589848:ROS589849 RXY589848:RYO589849 SHU589848:SIK589849 SRQ589848:SSG589849 TBM589848:TCC589849 TLI589848:TLY589849 TVE589848:TVU589849 UFA589848:UFQ589849 UOW589848:UPM589849 UYS589848:UZI589849 VIO589848:VJE589849 VSK589848:VTA589849 WCG589848:WCW589849 WMC589848:WMS589849 WVY589848:WWO589849 Q655384:AG655385 JM655384:KC655385 TI655384:TY655385 ADE655384:ADU655385 ANA655384:ANQ655385 AWW655384:AXM655385 BGS655384:BHI655385 BQO655384:BRE655385 CAK655384:CBA655385 CKG655384:CKW655385 CUC655384:CUS655385 DDY655384:DEO655385 DNU655384:DOK655385 DXQ655384:DYG655385 EHM655384:EIC655385 ERI655384:ERY655385 FBE655384:FBU655385 FLA655384:FLQ655385 FUW655384:FVM655385 GES655384:GFI655385 GOO655384:GPE655385 GYK655384:GZA655385 HIG655384:HIW655385 HSC655384:HSS655385 IBY655384:ICO655385 ILU655384:IMK655385 IVQ655384:IWG655385 JFM655384:JGC655385 JPI655384:JPY655385 JZE655384:JZU655385 KJA655384:KJQ655385 KSW655384:KTM655385 LCS655384:LDI655385 LMO655384:LNE655385 LWK655384:LXA655385 MGG655384:MGW655385 MQC655384:MQS655385 MZY655384:NAO655385 NJU655384:NKK655385 NTQ655384:NUG655385 ODM655384:OEC655385 ONI655384:ONY655385 OXE655384:OXU655385 PHA655384:PHQ655385 PQW655384:PRM655385 QAS655384:QBI655385 QKO655384:QLE655385 QUK655384:QVA655385 REG655384:REW655385 ROC655384:ROS655385 RXY655384:RYO655385 SHU655384:SIK655385 SRQ655384:SSG655385 TBM655384:TCC655385 TLI655384:TLY655385 TVE655384:TVU655385 UFA655384:UFQ655385 UOW655384:UPM655385 UYS655384:UZI655385 VIO655384:VJE655385 VSK655384:VTA655385 WCG655384:WCW655385 WMC655384:WMS655385 WVY655384:WWO655385 Q720920:AG720921 JM720920:KC720921 TI720920:TY720921 ADE720920:ADU720921 ANA720920:ANQ720921 AWW720920:AXM720921 BGS720920:BHI720921 BQO720920:BRE720921 CAK720920:CBA720921 CKG720920:CKW720921 CUC720920:CUS720921 DDY720920:DEO720921 DNU720920:DOK720921 DXQ720920:DYG720921 EHM720920:EIC720921 ERI720920:ERY720921 FBE720920:FBU720921 FLA720920:FLQ720921 FUW720920:FVM720921 GES720920:GFI720921 GOO720920:GPE720921 GYK720920:GZA720921 HIG720920:HIW720921 HSC720920:HSS720921 IBY720920:ICO720921 ILU720920:IMK720921 IVQ720920:IWG720921 JFM720920:JGC720921 JPI720920:JPY720921 JZE720920:JZU720921 KJA720920:KJQ720921 KSW720920:KTM720921 LCS720920:LDI720921 LMO720920:LNE720921 LWK720920:LXA720921 MGG720920:MGW720921 MQC720920:MQS720921 MZY720920:NAO720921 NJU720920:NKK720921 NTQ720920:NUG720921 ODM720920:OEC720921 ONI720920:ONY720921 OXE720920:OXU720921 PHA720920:PHQ720921 PQW720920:PRM720921 QAS720920:QBI720921 QKO720920:QLE720921 QUK720920:QVA720921 REG720920:REW720921 ROC720920:ROS720921 RXY720920:RYO720921 SHU720920:SIK720921 SRQ720920:SSG720921 TBM720920:TCC720921 TLI720920:TLY720921 TVE720920:TVU720921 UFA720920:UFQ720921 UOW720920:UPM720921 UYS720920:UZI720921 VIO720920:VJE720921 VSK720920:VTA720921 WCG720920:WCW720921 WMC720920:WMS720921 WVY720920:WWO720921 Q786456:AG786457 JM786456:KC786457 TI786456:TY786457 ADE786456:ADU786457 ANA786456:ANQ786457 AWW786456:AXM786457 BGS786456:BHI786457 BQO786456:BRE786457 CAK786456:CBA786457 CKG786456:CKW786457 CUC786456:CUS786457 DDY786456:DEO786457 DNU786456:DOK786457 DXQ786456:DYG786457 EHM786456:EIC786457 ERI786456:ERY786457 FBE786456:FBU786457 FLA786456:FLQ786457 FUW786456:FVM786457 GES786456:GFI786457 GOO786456:GPE786457 GYK786456:GZA786457 HIG786456:HIW786457 HSC786456:HSS786457 IBY786456:ICO786457 ILU786456:IMK786457 IVQ786456:IWG786457 JFM786456:JGC786457 JPI786456:JPY786457 JZE786456:JZU786457 KJA786456:KJQ786457 KSW786456:KTM786457 LCS786456:LDI786457 LMO786456:LNE786457 LWK786456:LXA786457 MGG786456:MGW786457 MQC786456:MQS786457 MZY786456:NAO786457 NJU786456:NKK786457 NTQ786456:NUG786457 ODM786456:OEC786457 ONI786456:ONY786457 OXE786456:OXU786457 PHA786456:PHQ786457 PQW786456:PRM786457 QAS786456:QBI786457 QKO786456:QLE786457 QUK786456:QVA786457 REG786456:REW786457 ROC786456:ROS786457 RXY786456:RYO786457 SHU786456:SIK786457 SRQ786456:SSG786457 TBM786456:TCC786457 TLI786456:TLY786457 TVE786456:TVU786457 UFA786456:UFQ786457 UOW786456:UPM786457 UYS786456:UZI786457 VIO786456:VJE786457 VSK786456:VTA786457 WCG786456:WCW786457 WMC786456:WMS786457 WVY786456:WWO786457 Q851992:AG851993 JM851992:KC851993 TI851992:TY851993 ADE851992:ADU851993 ANA851992:ANQ851993 AWW851992:AXM851993 BGS851992:BHI851993 BQO851992:BRE851993 CAK851992:CBA851993 CKG851992:CKW851993 CUC851992:CUS851993 DDY851992:DEO851993 DNU851992:DOK851993 DXQ851992:DYG851993 EHM851992:EIC851993 ERI851992:ERY851993 FBE851992:FBU851993 FLA851992:FLQ851993 FUW851992:FVM851993 GES851992:GFI851993 GOO851992:GPE851993 GYK851992:GZA851993 HIG851992:HIW851993 HSC851992:HSS851993 IBY851992:ICO851993 ILU851992:IMK851993 IVQ851992:IWG851993 JFM851992:JGC851993 JPI851992:JPY851993 JZE851992:JZU851993 KJA851992:KJQ851993 KSW851992:KTM851993 LCS851992:LDI851993 LMO851992:LNE851993 LWK851992:LXA851993 MGG851992:MGW851993 MQC851992:MQS851993 MZY851992:NAO851993 NJU851992:NKK851993 NTQ851992:NUG851993 ODM851992:OEC851993 ONI851992:ONY851993 OXE851992:OXU851993 PHA851992:PHQ851993 PQW851992:PRM851993 QAS851992:QBI851993 QKO851992:QLE851993 QUK851992:QVA851993 REG851992:REW851993 ROC851992:ROS851993 RXY851992:RYO851993 SHU851992:SIK851993 SRQ851992:SSG851993 TBM851992:TCC851993 TLI851992:TLY851993 TVE851992:TVU851993 UFA851992:UFQ851993 UOW851992:UPM851993 UYS851992:UZI851993 VIO851992:VJE851993 VSK851992:VTA851993 WCG851992:WCW851993 WMC851992:WMS851993 WVY851992:WWO851993 Q917528:AG917529 JM917528:KC917529 TI917528:TY917529 ADE917528:ADU917529 ANA917528:ANQ917529 AWW917528:AXM917529 BGS917528:BHI917529 BQO917528:BRE917529 CAK917528:CBA917529 CKG917528:CKW917529 CUC917528:CUS917529 DDY917528:DEO917529 DNU917528:DOK917529 DXQ917528:DYG917529 EHM917528:EIC917529 ERI917528:ERY917529 FBE917528:FBU917529 FLA917528:FLQ917529 FUW917528:FVM917529 GES917528:GFI917529 GOO917528:GPE917529 GYK917528:GZA917529 HIG917528:HIW917529 HSC917528:HSS917529 IBY917528:ICO917529 ILU917528:IMK917529 IVQ917528:IWG917529 JFM917528:JGC917529 JPI917528:JPY917529 JZE917528:JZU917529 KJA917528:KJQ917529 KSW917528:KTM917529 LCS917528:LDI917529 LMO917528:LNE917529 LWK917528:LXA917529 MGG917528:MGW917529 MQC917528:MQS917529 MZY917528:NAO917529 NJU917528:NKK917529 NTQ917528:NUG917529 ODM917528:OEC917529 ONI917528:ONY917529 OXE917528:OXU917529 PHA917528:PHQ917529 PQW917528:PRM917529 QAS917528:QBI917529 QKO917528:QLE917529 QUK917528:QVA917529 REG917528:REW917529 ROC917528:ROS917529 RXY917528:RYO917529 SHU917528:SIK917529 SRQ917528:SSG917529 TBM917528:TCC917529 TLI917528:TLY917529 TVE917528:TVU917529 UFA917528:UFQ917529 UOW917528:UPM917529 UYS917528:UZI917529 VIO917528:VJE917529 VSK917528:VTA917529 WCG917528:WCW917529 WMC917528:WMS917529 WVY917528:WWO917529 Q983064:AG983065 JM983064:KC983065 TI983064:TY983065 ADE983064:ADU983065 ANA983064:ANQ983065 AWW983064:AXM983065 BGS983064:BHI983065 BQO983064:BRE983065 CAK983064:CBA983065 CKG983064:CKW983065 CUC983064:CUS983065 DDY983064:DEO983065 DNU983064:DOK983065 DXQ983064:DYG983065 EHM983064:EIC983065 ERI983064:ERY983065 FBE983064:FBU983065 FLA983064:FLQ983065 FUW983064:FVM983065 GES983064:GFI983065 GOO983064:GPE983065 GYK983064:GZA983065 HIG983064:HIW983065 HSC983064:HSS983065 IBY983064:ICO983065 ILU983064:IMK983065 IVQ983064:IWG983065 JFM983064:JGC983065 JPI983064:JPY983065 JZE983064:JZU983065 KJA983064:KJQ983065 KSW983064:KTM983065 LCS983064:LDI983065 LMO983064:LNE983065 LWK983064:LXA983065 MGG983064:MGW983065 MQC983064:MQS983065 MZY983064:NAO983065 NJU983064:NKK983065 NTQ983064:NUG983065 ODM983064:OEC983065 ONI983064:ONY983065 OXE983064:OXU983065 PHA983064:PHQ983065 PQW983064:PRM983065 QAS983064:QBI983065 QKO983064:QLE983065 QUK983064:QVA983065 REG983064:REW983065 ROC983064:ROS983065 RXY983064:RYO983065 SHU983064:SIK983065 SRQ983064:SSG983065 TBM983064:TCC983065 TLI983064:TLY983065 TVE983064:TVU983065 UFA983064:UFQ983065 UOW983064:UPM983065 UYS983064:UZI983065 VIO983064:VJE983065 VSK983064:VTA983065 WCG983064:WCW983065 WMC983064:WMS983065 WVY983064:WWO983065 Q35:AG36 JM35:KC36 TI35:TY36 ADE35:ADU36 ANA35:ANQ36 AWW35:AXM36 BGS35:BHI36 BQO35:BRE36 CAK35:CBA36 CKG35:CKW36 CUC35:CUS36 DDY35:DEO36 DNU35:DOK36 DXQ35:DYG36 EHM35:EIC36 ERI35:ERY36 FBE35:FBU36 FLA35:FLQ36 FUW35:FVM36 GES35:GFI36 GOO35:GPE36 GYK35:GZA36 HIG35:HIW36 HSC35:HSS36 IBY35:ICO36 ILU35:IMK36 IVQ35:IWG36 JFM35:JGC36 JPI35:JPY36 JZE35:JZU36 KJA35:KJQ36 KSW35:KTM36 LCS35:LDI36 LMO35:LNE36 LWK35:LXA36 MGG35:MGW36 MQC35:MQS36 MZY35:NAO36 NJU35:NKK36 NTQ35:NUG36 ODM35:OEC36 ONI35:ONY36 OXE35:OXU36 PHA35:PHQ36 PQW35:PRM36 QAS35:QBI36 QKO35:QLE36 QUK35:QVA36 REG35:REW36 ROC35:ROS36 RXY35:RYO36 SHU35:SIK36 SRQ35:SSG36 TBM35:TCC36 TLI35:TLY36 TVE35:TVU36 UFA35:UFQ36 UOW35:UPM36 UYS35:UZI36 VIO35:VJE36 VSK35:VTA36 WCG35:WCW36 WMC35:WMS36 WVY35:WWO36 Q65571:AG65572 JM65571:KC65572 TI65571:TY65572 ADE65571:ADU65572 ANA65571:ANQ65572 AWW65571:AXM65572 BGS65571:BHI65572 BQO65571:BRE65572 CAK65571:CBA65572 CKG65571:CKW65572 CUC65571:CUS65572 DDY65571:DEO65572 DNU65571:DOK65572 DXQ65571:DYG65572 EHM65571:EIC65572 ERI65571:ERY65572 FBE65571:FBU65572 FLA65571:FLQ65572 FUW65571:FVM65572 GES65571:GFI65572 GOO65571:GPE65572 GYK65571:GZA65572 HIG65571:HIW65572 HSC65571:HSS65572 IBY65571:ICO65572 ILU65571:IMK65572 IVQ65571:IWG65572 JFM65571:JGC65572 JPI65571:JPY65572 JZE65571:JZU65572 KJA65571:KJQ65572 KSW65571:KTM65572 LCS65571:LDI65572 LMO65571:LNE65572 LWK65571:LXA65572 MGG65571:MGW65572 MQC65571:MQS65572 MZY65571:NAO65572 NJU65571:NKK65572 NTQ65571:NUG65572 ODM65571:OEC65572 ONI65571:ONY65572 OXE65571:OXU65572 PHA65571:PHQ65572 PQW65571:PRM65572 QAS65571:QBI65572 QKO65571:QLE65572 QUK65571:QVA65572 REG65571:REW65572 ROC65571:ROS65572 RXY65571:RYO65572 SHU65571:SIK65572 SRQ65571:SSG65572 TBM65571:TCC65572 TLI65571:TLY65572 TVE65571:TVU65572 UFA65571:UFQ65572 UOW65571:UPM65572 UYS65571:UZI65572 VIO65571:VJE65572 VSK65571:VTA65572 WCG65571:WCW65572 WMC65571:WMS65572 WVY65571:WWO65572 Q131107:AG131108 JM131107:KC131108 TI131107:TY131108 ADE131107:ADU131108 ANA131107:ANQ131108 AWW131107:AXM131108 BGS131107:BHI131108 BQO131107:BRE131108 CAK131107:CBA131108 CKG131107:CKW131108 CUC131107:CUS131108 DDY131107:DEO131108 DNU131107:DOK131108 DXQ131107:DYG131108 EHM131107:EIC131108 ERI131107:ERY131108 FBE131107:FBU131108 FLA131107:FLQ131108 FUW131107:FVM131108 GES131107:GFI131108 GOO131107:GPE131108 GYK131107:GZA131108 HIG131107:HIW131108 HSC131107:HSS131108 IBY131107:ICO131108 ILU131107:IMK131108 IVQ131107:IWG131108 JFM131107:JGC131108 JPI131107:JPY131108 JZE131107:JZU131108 KJA131107:KJQ131108 KSW131107:KTM131108 LCS131107:LDI131108 LMO131107:LNE131108 LWK131107:LXA131108 MGG131107:MGW131108 MQC131107:MQS131108 MZY131107:NAO131108 NJU131107:NKK131108 NTQ131107:NUG131108 ODM131107:OEC131108 ONI131107:ONY131108 OXE131107:OXU131108 PHA131107:PHQ131108 PQW131107:PRM131108 QAS131107:QBI131108 QKO131107:QLE131108 QUK131107:QVA131108 REG131107:REW131108 ROC131107:ROS131108 RXY131107:RYO131108 SHU131107:SIK131108 SRQ131107:SSG131108 TBM131107:TCC131108 TLI131107:TLY131108 TVE131107:TVU131108 UFA131107:UFQ131108 UOW131107:UPM131108 UYS131107:UZI131108 VIO131107:VJE131108 VSK131107:VTA131108 WCG131107:WCW131108 WMC131107:WMS131108 WVY131107:WWO131108 Q196643:AG196644 JM196643:KC196644 TI196643:TY196644 ADE196643:ADU196644 ANA196643:ANQ196644 AWW196643:AXM196644 BGS196643:BHI196644 BQO196643:BRE196644 CAK196643:CBA196644 CKG196643:CKW196644 CUC196643:CUS196644 DDY196643:DEO196644 DNU196643:DOK196644 DXQ196643:DYG196644 EHM196643:EIC196644 ERI196643:ERY196644 FBE196643:FBU196644 FLA196643:FLQ196644 FUW196643:FVM196644 GES196643:GFI196644 GOO196643:GPE196644 GYK196643:GZA196644 HIG196643:HIW196644 HSC196643:HSS196644 IBY196643:ICO196644 ILU196643:IMK196644 IVQ196643:IWG196644 JFM196643:JGC196644 JPI196643:JPY196644 JZE196643:JZU196644 KJA196643:KJQ196644 KSW196643:KTM196644 LCS196643:LDI196644 LMO196643:LNE196644 LWK196643:LXA196644 MGG196643:MGW196644 MQC196643:MQS196644 MZY196643:NAO196644 NJU196643:NKK196644 NTQ196643:NUG196644 ODM196643:OEC196644 ONI196643:ONY196644 OXE196643:OXU196644 PHA196643:PHQ196644 PQW196643:PRM196644 QAS196643:QBI196644 QKO196643:QLE196644 QUK196643:QVA196644 REG196643:REW196644 ROC196643:ROS196644 RXY196643:RYO196644 SHU196643:SIK196644 SRQ196643:SSG196644 TBM196643:TCC196644 TLI196643:TLY196644 TVE196643:TVU196644 UFA196643:UFQ196644 UOW196643:UPM196644 UYS196643:UZI196644 VIO196643:VJE196644 VSK196643:VTA196644 WCG196643:WCW196644 WMC196643:WMS196644 WVY196643:WWO196644 Q262179:AG262180 JM262179:KC262180 TI262179:TY262180 ADE262179:ADU262180 ANA262179:ANQ262180 AWW262179:AXM262180 BGS262179:BHI262180 BQO262179:BRE262180 CAK262179:CBA262180 CKG262179:CKW262180 CUC262179:CUS262180 DDY262179:DEO262180 DNU262179:DOK262180 DXQ262179:DYG262180 EHM262179:EIC262180 ERI262179:ERY262180 FBE262179:FBU262180 FLA262179:FLQ262180 FUW262179:FVM262180 GES262179:GFI262180 GOO262179:GPE262180 GYK262179:GZA262180 HIG262179:HIW262180 HSC262179:HSS262180 IBY262179:ICO262180 ILU262179:IMK262180 IVQ262179:IWG262180 JFM262179:JGC262180 JPI262179:JPY262180 JZE262179:JZU262180 KJA262179:KJQ262180 KSW262179:KTM262180 LCS262179:LDI262180 LMO262179:LNE262180 LWK262179:LXA262180 MGG262179:MGW262180 MQC262179:MQS262180 MZY262179:NAO262180 NJU262179:NKK262180 NTQ262179:NUG262180 ODM262179:OEC262180 ONI262179:ONY262180 OXE262179:OXU262180 PHA262179:PHQ262180 PQW262179:PRM262180 QAS262179:QBI262180 QKO262179:QLE262180 QUK262179:QVA262180 REG262179:REW262180 ROC262179:ROS262180 RXY262179:RYO262180 SHU262179:SIK262180 SRQ262179:SSG262180 TBM262179:TCC262180 TLI262179:TLY262180 TVE262179:TVU262180 UFA262179:UFQ262180 UOW262179:UPM262180 UYS262179:UZI262180 VIO262179:VJE262180 VSK262179:VTA262180 WCG262179:WCW262180 WMC262179:WMS262180 WVY262179:WWO262180 Q327715:AG327716 JM327715:KC327716 TI327715:TY327716 ADE327715:ADU327716 ANA327715:ANQ327716 AWW327715:AXM327716 BGS327715:BHI327716 BQO327715:BRE327716 CAK327715:CBA327716 CKG327715:CKW327716 CUC327715:CUS327716 DDY327715:DEO327716 DNU327715:DOK327716 DXQ327715:DYG327716 EHM327715:EIC327716 ERI327715:ERY327716 FBE327715:FBU327716 FLA327715:FLQ327716 FUW327715:FVM327716 GES327715:GFI327716 GOO327715:GPE327716 GYK327715:GZA327716 HIG327715:HIW327716 HSC327715:HSS327716 IBY327715:ICO327716 ILU327715:IMK327716 IVQ327715:IWG327716 JFM327715:JGC327716 JPI327715:JPY327716 JZE327715:JZU327716 KJA327715:KJQ327716 KSW327715:KTM327716 LCS327715:LDI327716 LMO327715:LNE327716 LWK327715:LXA327716 MGG327715:MGW327716 MQC327715:MQS327716 MZY327715:NAO327716 NJU327715:NKK327716 NTQ327715:NUG327716 ODM327715:OEC327716 ONI327715:ONY327716 OXE327715:OXU327716 PHA327715:PHQ327716 PQW327715:PRM327716 QAS327715:QBI327716 QKO327715:QLE327716 QUK327715:QVA327716 REG327715:REW327716 ROC327715:ROS327716 RXY327715:RYO327716 SHU327715:SIK327716 SRQ327715:SSG327716 TBM327715:TCC327716 TLI327715:TLY327716 TVE327715:TVU327716 UFA327715:UFQ327716 UOW327715:UPM327716 UYS327715:UZI327716 VIO327715:VJE327716 VSK327715:VTA327716 WCG327715:WCW327716 WMC327715:WMS327716 WVY327715:WWO327716 Q393251:AG393252 JM393251:KC393252 TI393251:TY393252 ADE393251:ADU393252 ANA393251:ANQ393252 AWW393251:AXM393252 BGS393251:BHI393252 BQO393251:BRE393252 CAK393251:CBA393252 CKG393251:CKW393252 CUC393251:CUS393252 DDY393251:DEO393252 DNU393251:DOK393252 DXQ393251:DYG393252 EHM393251:EIC393252 ERI393251:ERY393252 FBE393251:FBU393252 FLA393251:FLQ393252 FUW393251:FVM393252 GES393251:GFI393252 GOO393251:GPE393252 GYK393251:GZA393252 HIG393251:HIW393252 HSC393251:HSS393252 IBY393251:ICO393252 ILU393251:IMK393252 IVQ393251:IWG393252 JFM393251:JGC393252 JPI393251:JPY393252 JZE393251:JZU393252 KJA393251:KJQ393252 KSW393251:KTM393252 LCS393251:LDI393252 LMO393251:LNE393252 LWK393251:LXA393252 MGG393251:MGW393252 MQC393251:MQS393252 MZY393251:NAO393252 NJU393251:NKK393252 NTQ393251:NUG393252 ODM393251:OEC393252 ONI393251:ONY393252 OXE393251:OXU393252 PHA393251:PHQ393252 PQW393251:PRM393252 QAS393251:QBI393252 QKO393251:QLE393252 QUK393251:QVA393252 REG393251:REW393252 ROC393251:ROS393252 RXY393251:RYO393252 SHU393251:SIK393252 SRQ393251:SSG393252 TBM393251:TCC393252 TLI393251:TLY393252 TVE393251:TVU393252 UFA393251:UFQ393252 UOW393251:UPM393252 UYS393251:UZI393252 VIO393251:VJE393252 VSK393251:VTA393252 WCG393251:WCW393252 WMC393251:WMS393252 WVY393251:WWO393252 Q458787:AG458788 JM458787:KC458788 TI458787:TY458788 ADE458787:ADU458788 ANA458787:ANQ458788 AWW458787:AXM458788 BGS458787:BHI458788 BQO458787:BRE458788 CAK458787:CBA458788 CKG458787:CKW458788 CUC458787:CUS458788 DDY458787:DEO458788 DNU458787:DOK458788 DXQ458787:DYG458788 EHM458787:EIC458788 ERI458787:ERY458788 FBE458787:FBU458788 FLA458787:FLQ458788 FUW458787:FVM458788 GES458787:GFI458788 GOO458787:GPE458788 GYK458787:GZA458788 HIG458787:HIW458788 HSC458787:HSS458788 IBY458787:ICO458788 ILU458787:IMK458788 IVQ458787:IWG458788 JFM458787:JGC458788 JPI458787:JPY458788 JZE458787:JZU458788 KJA458787:KJQ458788 KSW458787:KTM458788 LCS458787:LDI458788 LMO458787:LNE458788 LWK458787:LXA458788 MGG458787:MGW458788 MQC458787:MQS458788 MZY458787:NAO458788 NJU458787:NKK458788 NTQ458787:NUG458788 ODM458787:OEC458788 ONI458787:ONY458788 OXE458787:OXU458788 PHA458787:PHQ458788 PQW458787:PRM458788 QAS458787:QBI458788 QKO458787:QLE458788 QUK458787:QVA458788 REG458787:REW458788 ROC458787:ROS458788 RXY458787:RYO458788 SHU458787:SIK458788 SRQ458787:SSG458788 TBM458787:TCC458788 TLI458787:TLY458788 TVE458787:TVU458788 UFA458787:UFQ458788 UOW458787:UPM458788 UYS458787:UZI458788 VIO458787:VJE458788 VSK458787:VTA458788 WCG458787:WCW458788 WMC458787:WMS458788 WVY458787:WWO458788 Q524323:AG524324 JM524323:KC524324 TI524323:TY524324 ADE524323:ADU524324 ANA524323:ANQ524324 AWW524323:AXM524324 BGS524323:BHI524324 BQO524323:BRE524324 CAK524323:CBA524324 CKG524323:CKW524324 CUC524323:CUS524324 DDY524323:DEO524324 DNU524323:DOK524324 DXQ524323:DYG524324 EHM524323:EIC524324 ERI524323:ERY524324 FBE524323:FBU524324 FLA524323:FLQ524324 FUW524323:FVM524324 GES524323:GFI524324 GOO524323:GPE524324 GYK524323:GZA524324 HIG524323:HIW524324 HSC524323:HSS524324 IBY524323:ICO524324 ILU524323:IMK524324 IVQ524323:IWG524324 JFM524323:JGC524324 JPI524323:JPY524324 JZE524323:JZU524324 KJA524323:KJQ524324 KSW524323:KTM524324 LCS524323:LDI524324 LMO524323:LNE524324 LWK524323:LXA524324 MGG524323:MGW524324 MQC524323:MQS524324 MZY524323:NAO524324 NJU524323:NKK524324 NTQ524323:NUG524324 ODM524323:OEC524324 ONI524323:ONY524324 OXE524323:OXU524324 PHA524323:PHQ524324 PQW524323:PRM524324 QAS524323:QBI524324 QKO524323:QLE524324 QUK524323:QVA524324 REG524323:REW524324 ROC524323:ROS524324 RXY524323:RYO524324 SHU524323:SIK524324 SRQ524323:SSG524324 TBM524323:TCC524324 TLI524323:TLY524324 TVE524323:TVU524324 UFA524323:UFQ524324 UOW524323:UPM524324 UYS524323:UZI524324 VIO524323:VJE524324 VSK524323:VTA524324 WCG524323:WCW524324 WMC524323:WMS524324 WVY524323:WWO524324 Q589859:AG589860 JM589859:KC589860 TI589859:TY589860 ADE589859:ADU589860 ANA589859:ANQ589860 AWW589859:AXM589860 BGS589859:BHI589860 BQO589859:BRE589860 CAK589859:CBA589860 CKG589859:CKW589860 CUC589859:CUS589860 DDY589859:DEO589860 DNU589859:DOK589860 DXQ589859:DYG589860 EHM589859:EIC589860 ERI589859:ERY589860 FBE589859:FBU589860 FLA589859:FLQ589860 FUW589859:FVM589860 GES589859:GFI589860 GOO589859:GPE589860 GYK589859:GZA589860 HIG589859:HIW589860 HSC589859:HSS589860 IBY589859:ICO589860 ILU589859:IMK589860 IVQ589859:IWG589860 JFM589859:JGC589860 JPI589859:JPY589860 JZE589859:JZU589860 KJA589859:KJQ589860 KSW589859:KTM589860 LCS589859:LDI589860 LMO589859:LNE589860 LWK589859:LXA589860 MGG589859:MGW589860 MQC589859:MQS589860 MZY589859:NAO589860 NJU589859:NKK589860 NTQ589859:NUG589860 ODM589859:OEC589860 ONI589859:ONY589860 OXE589859:OXU589860 PHA589859:PHQ589860 PQW589859:PRM589860 QAS589859:QBI589860 QKO589859:QLE589860 QUK589859:QVA589860 REG589859:REW589860 ROC589859:ROS589860 RXY589859:RYO589860 SHU589859:SIK589860 SRQ589859:SSG589860 TBM589859:TCC589860 TLI589859:TLY589860 TVE589859:TVU589860 UFA589859:UFQ589860 UOW589859:UPM589860 UYS589859:UZI589860 VIO589859:VJE589860 VSK589859:VTA589860 WCG589859:WCW589860 WMC589859:WMS589860 WVY589859:WWO589860 Q655395:AG655396 JM655395:KC655396 TI655395:TY655396 ADE655395:ADU655396 ANA655395:ANQ655396 AWW655395:AXM655396 BGS655395:BHI655396 BQO655395:BRE655396 CAK655395:CBA655396 CKG655395:CKW655396 CUC655395:CUS655396 DDY655395:DEO655396 DNU655395:DOK655396 DXQ655395:DYG655396 EHM655395:EIC655396 ERI655395:ERY655396 FBE655395:FBU655396 FLA655395:FLQ655396 FUW655395:FVM655396 GES655395:GFI655396 GOO655395:GPE655396 GYK655395:GZA655396 HIG655395:HIW655396 HSC655395:HSS655396 IBY655395:ICO655396 ILU655395:IMK655396 IVQ655395:IWG655396 JFM655395:JGC655396 JPI655395:JPY655396 JZE655395:JZU655396 KJA655395:KJQ655396 KSW655395:KTM655396 LCS655395:LDI655396 LMO655395:LNE655396 LWK655395:LXA655396 MGG655395:MGW655396 MQC655395:MQS655396 MZY655395:NAO655396 NJU655395:NKK655396 NTQ655395:NUG655396 ODM655395:OEC655396 ONI655395:ONY655396 OXE655395:OXU655396 PHA655395:PHQ655396 PQW655395:PRM655396 QAS655395:QBI655396 QKO655395:QLE655396 QUK655395:QVA655396 REG655395:REW655396 ROC655395:ROS655396 RXY655395:RYO655396 SHU655395:SIK655396 SRQ655395:SSG655396 TBM655395:TCC655396 TLI655395:TLY655396 TVE655395:TVU655396 UFA655395:UFQ655396 UOW655395:UPM655396 UYS655395:UZI655396 VIO655395:VJE655396 VSK655395:VTA655396 WCG655395:WCW655396 WMC655395:WMS655396 WVY655395:WWO655396 Q720931:AG720932 JM720931:KC720932 TI720931:TY720932 ADE720931:ADU720932 ANA720931:ANQ720932 AWW720931:AXM720932 BGS720931:BHI720932 BQO720931:BRE720932 CAK720931:CBA720932 CKG720931:CKW720932 CUC720931:CUS720932 DDY720931:DEO720932 DNU720931:DOK720932 DXQ720931:DYG720932 EHM720931:EIC720932 ERI720931:ERY720932 FBE720931:FBU720932 FLA720931:FLQ720932 FUW720931:FVM720932 GES720931:GFI720932 GOO720931:GPE720932 GYK720931:GZA720932 HIG720931:HIW720932 HSC720931:HSS720932 IBY720931:ICO720932 ILU720931:IMK720932 IVQ720931:IWG720932 JFM720931:JGC720932 JPI720931:JPY720932 JZE720931:JZU720932 KJA720931:KJQ720932 KSW720931:KTM720932 LCS720931:LDI720932 LMO720931:LNE720932 LWK720931:LXA720932 MGG720931:MGW720932 MQC720931:MQS720932 MZY720931:NAO720932 NJU720931:NKK720932 NTQ720931:NUG720932 ODM720931:OEC720932 ONI720931:ONY720932 OXE720931:OXU720932 PHA720931:PHQ720932 PQW720931:PRM720932 QAS720931:QBI720932 QKO720931:QLE720932 QUK720931:QVA720932 REG720931:REW720932 ROC720931:ROS720932 RXY720931:RYO720932 SHU720931:SIK720932 SRQ720931:SSG720932 TBM720931:TCC720932 TLI720931:TLY720932 TVE720931:TVU720932 UFA720931:UFQ720932 UOW720931:UPM720932 UYS720931:UZI720932 VIO720931:VJE720932 VSK720931:VTA720932 WCG720931:WCW720932 WMC720931:WMS720932 WVY720931:WWO720932 Q786467:AG786468 JM786467:KC786468 TI786467:TY786468 ADE786467:ADU786468 ANA786467:ANQ786468 AWW786467:AXM786468 BGS786467:BHI786468 BQO786467:BRE786468 CAK786467:CBA786468 CKG786467:CKW786468 CUC786467:CUS786468 DDY786467:DEO786468 DNU786467:DOK786468 DXQ786467:DYG786468 EHM786467:EIC786468 ERI786467:ERY786468 FBE786467:FBU786468 FLA786467:FLQ786468 FUW786467:FVM786468 GES786467:GFI786468 GOO786467:GPE786468 GYK786467:GZA786468 HIG786467:HIW786468 HSC786467:HSS786468 IBY786467:ICO786468 ILU786467:IMK786468 IVQ786467:IWG786468 JFM786467:JGC786468 JPI786467:JPY786468 JZE786467:JZU786468 KJA786467:KJQ786468 KSW786467:KTM786468 LCS786467:LDI786468 LMO786467:LNE786468 LWK786467:LXA786468 MGG786467:MGW786468 MQC786467:MQS786468 MZY786467:NAO786468 NJU786467:NKK786468 NTQ786467:NUG786468 ODM786467:OEC786468 ONI786467:ONY786468 OXE786467:OXU786468 PHA786467:PHQ786468 PQW786467:PRM786468 QAS786467:QBI786468 QKO786467:QLE786468 QUK786467:QVA786468 REG786467:REW786468 ROC786467:ROS786468 RXY786467:RYO786468 SHU786467:SIK786468 SRQ786467:SSG786468 TBM786467:TCC786468 TLI786467:TLY786468 TVE786467:TVU786468 UFA786467:UFQ786468 UOW786467:UPM786468 UYS786467:UZI786468 VIO786467:VJE786468 VSK786467:VTA786468 WCG786467:WCW786468 WMC786467:WMS786468 WVY786467:WWO786468 Q852003:AG852004 JM852003:KC852004 TI852003:TY852004 ADE852003:ADU852004 ANA852003:ANQ852004 AWW852003:AXM852004 BGS852003:BHI852004 BQO852003:BRE852004 CAK852003:CBA852004 CKG852003:CKW852004 CUC852003:CUS852004 DDY852003:DEO852004 DNU852003:DOK852004 DXQ852003:DYG852004 EHM852003:EIC852004 ERI852003:ERY852004 FBE852003:FBU852004 FLA852003:FLQ852004 FUW852003:FVM852004 GES852003:GFI852004 GOO852003:GPE852004 GYK852003:GZA852004 HIG852003:HIW852004 HSC852003:HSS852004 IBY852003:ICO852004 ILU852003:IMK852004 IVQ852003:IWG852004 JFM852003:JGC852004 JPI852003:JPY852004 JZE852003:JZU852004 KJA852003:KJQ852004 KSW852003:KTM852004 LCS852003:LDI852004 LMO852003:LNE852004 LWK852003:LXA852004 MGG852003:MGW852004 MQC852003:MQS852004 MZY852003:NAO852004 NJU852003:NKK852004 NTQ852003:NUG852004 ODM852003:OEC852004 ONI852003:ONY852004 OXE852003:OXU852004 PHA852003:PHQ852004 PQW852003:PRM852004 QAS852003:QBI852004 QKO852003:QLE852004 QUK852003:QVA852004 REG852003:REW852004 ROC852003:ROS852004 RXY852003:RYO852004 SHU852003:SIK852004 SRQ852003:SSG852004 TBM852003:TCC852004 TLI852003:TLY852004 TVE852003:TVU852004 UFA852003:UFQ852004 UOW852003:UPM852004 UYS852003:UZI852004 VIO852003:VJE852004 VSK852003:VTA852004 WCG852003:WCW852004 WMC852003:WMS852004 WVY852003:WWO852004 Q917539:AG917540 JM917539:KC917540 TI917539:TY917540 ADE917539:ADU917540 ANA917539:ANQ917540 AWW917539:AXM917540 BGS917539:BHI917540 BQO917539:BRE917540 CAK917539:CBA917540 CKG917539:CKW917540 CUC917539:CUS917540 DDY917539:DEO917540 DNU917539:DOK917540 DXQ917539:DYG917540 EHM917539:EIC917540 ERI917539:ERY917540 FBE917539:FBU917540 FLA917539:FLQ917540 FUW917539:FVM917540 GES917539:GFI917540 GOO917539:GPE917540 GYK917539:GZA917540 HIG917539:HIW917540 HSC917539:HSS917540 IBY917539:ICO917540 ILU917539:IMK917540 IVQ917539:IWG917540 JFM917539:JGC917540 JPI917539:JPY917540 JZE917539:JZU917540 KJA917539:KJQ917540 KSW917539:KTM917540 LCS917539:LDI917540 LMO917539:LNE917540 LWK917539:LXA917540 MGG917539:MGW917540 MQC917539:MQS917540 MZY917539:NAO917540 NJU917539:NKK917540 NTQ917539:NUG917540 ODM917539:OEC917540 ONI917539:ONY917540 OXE917539:OXU917540 PHA917539:PHQ917540 PQW917539:PRM917540 QAS917539:QBI917540 QKO917539:QLE917540 QUK917539:QVA917540 REG917539:REW917540 ROC917539:ROS917540 RXY917539:RYO917540 SHU917539:SIK917540 SRQ917539:SSG917540 TBM917539:TCC917540 TLI917539:TLY917540 TVE917539:TVU917540 UFA917539:UFQ917540 UOW917539:UPM917540 UYS917539:UZI917540 VIO917539:VJE917540 VSK917539:VTA917540 WCG917539:WCW917540 WMC917539:WMS917540 WVY917539:WWO917540 Q983075:AG983076 JM983075:KC983076 TI983075:TY983076 ADE983075:ADU983076 ANA983075:ANQ983076 AWW983075:AXM983076 BGS983075:BHI983076 BQO983075:BRE983076 CAK983075:CBA983076 CKG983075:CKW983076 CUC983075:CUS983076 DDY983075:DEO983076 DNU983075:DOK983076 DXQ983075:DYG983076 EHM983075:EIC983076 ERI983075:ERY983076 FBE983075:FBU983076 FLA983075:FLQ983076 FUW983075:FVM983076 GES983075:GFI983076 GOO983075:GPE983076 GYK983075:GZA983076 HIG983075:HIW983076 HSC983075:HSS983076 IBY983075:ICO983076 ILU983075:IMK983076 IVQ983075:IWG983076 JFM983075:JGC983076 JPI983075:JPY983076 JZE983075:JZU983076 KJA983075:KJQ983076 KSW983075:KTM983076 LCS983075:LDI983076 LMO983075:LNE983076 LWK983075:LXA983076 MGG983075:MGW983076 MQC983075:MQS983076 MZY983075:NAO983076 NJU983075:NKK983076 NTQ983075:NUG983076 ODM983075:OEC983076 ONI983075:ONY983076 OXE983075:OXU983076 PHA983075:PHQ983076 PQW983075:PRM983076 QAS983075:QBI983076 QKO983075:QLE983076 QUK983075:QVA983076 REG983075:REW983076 ROC983075:ROS983076 RXY983075:RYO983076 SHU983075:SIK983076 SRQ983075:SSG983076 TBM983075:TCC983076 TLI983075:TLY983076 TVE983075:TVU983076 UFA983075:UFQ983076 UOW983075:UPM983076 UYS983075:UZI983076 VIO983075:VJE983076 VSK983075:VTA983076 WCG983075:WCW983076 WMC983075:WMS983076 WVY983075:WWO983076 F20:N20 JB20:JJ20 SX20:TF20 ACT20:ADB20 AMP20:AMX20 AWL20:AWT20 BGH20:BGP20 BQD20:BQL20 BZZ20:CAH20 CJV20:CKD20 CTR20:CTZ20 DDN20:DDV20 DNJ20:DNR20 DXF20:DXN20 EHB20:EHJ20 EQX20:ERF20 FAT20:FBB20 FKP20:FKX20 FUL20:FUT20 GEH20:GEP20 GOD20:GOL20 GXZ20:GYH20 HHV20:HID20 HRR20:HRZ20 IBN20:IBV20 ILJ20:ILR20 IVF20:IVN20 JFB20:JFJ20 JOX20:JPF20 JYT20:JZB20 KIP20:KIX20 KSL20:KST20 LCH20:LCP20 LMD20:LML20 LVZ20:LWH20 MFV20:MGD20 MPR20:MPZ20 MZN20:MZV20 NJJ20:NJR20 NTF20:NTN20 ODB20:ODJ20 OMX20:ONF20 OWT20:OXB20 PGP20:PGX20 PQL20:PQT20 QAH20:QAP20 QKD20:QKL20 QTZ20:QUH20 RDV20:RED20 RNR20:RNZ20 RXN20:RXV20 SHJ20:SHR20 SRF20:SRN20 TBB20:TBJ20 TKX20:TLF20 TUT20:TVB20 UEP20:UEX20 UOL20:UOT20 UYH20:UYP20 VID20:VIL20 VRZ20:VSH20 WBV20:WCD20 WLR20:WLZ20 WVN20:WVV20 F65556:N65556 JB65556:JJ65556 SX65556:TF65556 ACT65556:ADB65556 AMP65556:AMX65556 AWL65556:AWT65556 BGH65556:BGP65556 BQD65556:BQL65556 BZZ65556:CAH65556 CJV65556:CKD65556 CTR65556:CTZ65556 DDN65556:DDV65556 DNJ65556:DNR65556 DXF65556:DXN65556 EHB65556:EHJ65556 EQX65556:ERF65556 FAT65556:FBB65556 FKP65556:FKX65556 FUL65556:FUT65556 GEH65556:GEP65556 GOD65556:GOL65556 GXZ65556:GYH65556 HHV65556:HID65556 HRR65556:HRZ65556 IBN65556:IBV65556 ILJ65556:ILR65556 IVF65556:IVN65556 JFB65556:JFJ65556 JOX65556:JPF65556 JYT65556:JZB65556 KIP65556:KIX65556 KSL65556:KST65556 LCH65556:LCP65556 LMD65556:LML65556 LVZ65556:LWH65556 MFV65556:MGD65556 MPR65556:MPZ65556 MZN65556:MZV65556 NJJ65556:NJR65556 NTF65556:NTN65556 ODB65556:ODJ65556 OMX65556:ONF65556 OWT65556:OXB65556 PGP65556:PGX65556 PQL65556:PQT65556 QAH65556:QAP65556 QKD65556:QKL65556 QTZ65556:QUH65556 RDV65556:RED65556 RNR65556:RNZ65556 RXN65556:RXV65556 SHJ65556:SHR65556 SRF65556:SRN65556 TBB65556:TBJ65556 TKX65556:TLF65556 TUT65556:TVB65556 UEP65556:UEX65556 UOL65556:UOT65556 UYH65556:UYP65556 VID65556:VIL65556 VRZ65556:VSH65556 WBV65556:WCD65556 WLR65556:WLZ65556 WVN65556:WVV65556 F131092:N131092 JB131092:JJ131092 SX131092:TF131092 ACT131092:ADB131092 AMP131092:AMX131092 AWL131092:AWT131092 BGH131092:BGP131092 BQD131092:BQL131092 BZZ131092:CAH131092 CJV131092:CKD131092 CTR131092:CTZ131092 DDN131092:DDV131092 DNJ131092:DNR131092 DXF131092:DXN131092 EHB131092:EHJ131092 EQX131092:ERF131092 FAT131092:FBB131092 FKP131092:FKX131092 FUL131092:FUT131092 GEH131092:GEP131092 GOD131092:GOL131092 GXZ131092:GYH131092 HHV131092:HID131092 HRR131092:HRZ131092 IBN131092:IBV131092 ILJ131092:ILR131092 IVF131092:IVN131092 JFB131092:JFJ131092 JOX131092:JPF131092 JYT131092:JZB131092 KIP131092:KIX131092 KSL131092:KST131092 LCH131092:LCP131092 LMD131092:LML131092 LVZ131092:LWH131092 MFV131092:MGD131092 MPR131092:MPZ131092 MZN131092:MZV131092 NJJ131092:NJR131092 NTF131092:NTN131092 ODB131092:ODJ131092 OMX131092:ONF131092 OWT131092:OXB131092 PGP131092:PGX131092 PQL131092:PQT131092 QAH131092:QAP131092 QKD131092:QKL131092 QTZ131092:QUH131092 RDV131092:RED131092 RNR131092:RNZ131092 RXN131092:RXV131092 SHJ131092:SHR131092 SRF131092:SRN131092 TBB131092:TBJ131092 TKX131092:TLF131092 TUT131092:TVB131092 UEP131092:UEX131092 UOL131092:UOT131092 UYH131092:UYP131092 VID131092:VIL131092 VRZ131092:VSH131092 WBV131092:WCD131092 WLR131092:WLZ131092 WVN131092:WVV131092 F196628:N196628 JB196628:JJ196628 SX196628:TF196628 ACT196628:ADB196628 AMP196628:AMX196628 AWL196628:AWT196628 BGH196628:BGP196628 BQD196628:BQL196628 BZZ196628:CAH196628 CJV196628:CKD196628 CTR196628:CTZ196628 DDN196628:DDV196628 DNJ196628:DNR196628 DXF196628:DXN196628 EHB196628:EHJ196628 EQX196628:ERF196628 FAT196628:FBB196628 FKP196628:FKX196628 FUL196628:FUT196628 GEH196628:GEP196628 GOD196628:GOL196628 GXZ196628:GYH196628 HHV196628:HID196628 HRR196628:HRZ196628 IBN196628:IBV196628 ILJ196628:ILR196628 IVF196628:IVN196628 JFB196628:JFJ196628 JOX196628:JPF196628 JYT196628:JZB196628 KIP196628:KIX196628 KSL196628:KST196628 LCH196628:LCP196628 LMD196628:LML196628 LVZ196628:LWH196628 MFV196628:MGD196628 MPR196628:MPZ196628 MZN196628:MZV196628 NJJ196628:NJR196628 NTF196628:NTN196628 ODB196628:ODJ196628 OMX196628:ONF196628 OWT196628:OXB196628 PGP196628:PGX196628 PQL196628:PQT196628 QAH196628:QAP196628 QKD196628:QKL196628 QTZ196628:QUH196628 RDV196628:RED196628 RNR196628:RNZ196628 RXN196628:RXV196628 SHJ196628:SHR196628 SRF196628:SRN196628 TBB196628:TBJ196628 TKX196628:TLF196628 TUT196628:TVB196628 UEP196628:UEX196628 UOL196628:UOT196628 UYH196628:UYP196628 VID196628:VIL196628 VRZ196628:VSH196628 WBV196628:WCD196628 WLR196628:WLZ196628 WVN196628:WVV196628 F262164:N262164 JB262164:JJ262164 SX262164:TF262164 ACT262164:ADB262164 AMP262164:AMX262164 AWL262164:AWT262164 BGH262164:BGP262164 BQD262164:BQL262164 BZZ262164:CAH262164 CJV262164:CKD262164 CTR262164:CTZ262164 DDN262164:DDV262164 DNJ262164:DNR262164 DXF262164:DXN262164 EHB262164:EHJ262164 EQX262164:ERF262164 FAT262164:FBB262164 FKP262164:FKX262164 FUL262164:FUT262164 GEH262164:GEP262164 GOD262164:GOL262164 GXZ262164:GYH262164 HHV262164:HID262164 HRR262164:HRZ262164 IBN262164:IBV262164 ILJ262164:ILR262164 IVF262164:IVN262164 JFB262164:JFJ262164 JOX262164:JPF262164 JYT262164:JZB262164 KIP262164:KIX262164 KSL262164:KST262164 LCH262164:LCP262164 LMD262164:LML262164 LVZ262164:LWH262164 MFV262164:MGD262164 MPR262164:MPZ262164 MZN262164:MZV262164 NJJ262164:NJR262164 NTF262164:NTN262164 ODB262164:ODJ262164 OMX262164:ONF262164 OWT262164:OXB262164 PGP262164:PGX262164 PQL262164:PQT262164 QAH262164:QAP262164 QKD262164:QKL262164 QTZ262164:QUH262164 RDV262164:RED262164 RNR262164:RNZ262164 RXN262164:RXV262164 SHJ262164:SHR262164 SRF262164:SRN262164 TBB262164:TBJ262164 TKX262164:TLF262164 TUT262164:TVB262164 UEP262164:UEX262164 UOL262164:UOT262164 UYH262164:UYP262164 VID262164:VIL262164 VRZ262164:VSH262164 WBV262164:WCD262164 WLR262164:WLZ262164 WVN262164:WVV262164 F327700:N327700 JB327700:JJ327700 SX327700:TF327700 ACT327700:ADB327700 AMP327700:AMX327700 AWL327700:AWT327700 BGH327700:BGP327700 BQD327700:BQL327700 BZZ327700:CAH327700 CJV327700:CKD327700 CTR327700:CTZ327700 DDN327700:DDV327700 DNJ327700:DNR327700 DXF327700:DXN327700 EHB327700:EHJ327700 EQX327700:ERF327700 FAT327700:FBB327700 FKP327700:FKX327700 FUL327700:FUT327700 GEH327700:GEP327700 GOD327700:GOL327700 GXZ327700:GYH327700 HHV327700:HID327700 HRR327700:HRZ327700 IBN327700:IBV327700 ILJ327700:ILR327700 IVF327700:IVN327700 JFB327700:JFJ327700 JOX327700:JPF327700 JYT327700:JZB327700 KIP327700:KIX327700 KSL327700:KST327700 LCH327700:LCP327700 LMD327700:LML327700 LVZ327700:LWH327700 MFV327700:MGD327700 MPR327700:MPZ327700 MZN327700:MZV327700 NJJ327700:NJR327700 NTF327700:NTN327700 ODB327700:ODJ327700 OMX327700:ONF327700 OWT327700:OXB327700 PGP327700:PGX327700 PQL327700:PQT327700 QAH327700:QAP327700 QKD327700:QKL327700 QTZ327700:QUH327700 RDV327700:RED327700 RNR327700:RNZ327700 RXN327700:RXV327700 SHJ327700:SHR327700 SRF327700:SRN327700 TBB327700:TBJ327700 TKX327700:TLF327700 TUT327700:TVB327700 UEP327700:UEX327700 UOL327700:UOT327700 UYH327700:UYP327700 VID327700:VIL327700 VRZ327700:VSH327700 WBV327700:WCD327700 WLR327700:WLZ327700 WVN327700:WVV327700 F393236:N393236 JB393236:JJ393236 SX393236:TF393236 ACT393236:ADB393236 AMP393236:AMX393236 AWL393236:AWT393236 BGH393236:BGP393236 BQD393236:BQL393236 BZZ393236:CAH393236 CJV393236:CKD393236 CTR393236:CTZ393236 DDN393236:DDV393236 DNJ393236:DNR393236 DXF393236:DXN393236 EHB393236:EHJ393236 EQX393236:ERF393236 FAT393236:FBB393236 FKP393236:FKX393236 FUL393236:FUT393236 GEH393236:GEP393236 GOD393236:GOL393236 GXZ393236:GYH393236 HHV393236:HID393236 HRR393236:HRZ393236 IBN393236:IBV393236 ILJ393236:ILR393236 IVF393236:IVN393236 JFB393236:JFJ393236 JOX393236:JPF393236 JYT393236:JZB393236 KIP393236:KIX393236 KSL393236:KST393236 LCH393236:LCP393236 LMD393236:LML393236 LVZ393236:LWH393236 MFV393236:MGD393236 MPR393236:MPZ393236 MZN393236:MZV393236 NJJ393236:NJR393236 NTF393236:NTN393236 ODB393236:ODJ393236 OMX393236:ONF393236 OWT393236:OXB393236 PGP393236:PGX393236 PQL393236:PQT393236 QAH393236:QAP393236 QKD393236:QKL393236 QTZ393236:QUH393236 RDV393236:RED393236 RNR393236:RNZ393236 RXN393236:RXV393236 SHJ393236:SHR393236 SRF393236:SRN393236 TBB393236:TBJ393236 TKX393236:TLF393236 TUT393236:TVB393236 UEP393236:UEX393236 UOL393236:UOT393236 UYH393236:UYP393236 VID393236:VIL393236 VRZ393236:VSH393236 WBV393236:WCD393236 WLR393236:WLZ393236 WVN393236:WVV393236 F458772:N458772 JB458772:JJ458772 SX458772:TF458772 ACT458772:ADB458772 AMP458772:AMX458772 AWL458772:AWT458772 BGH458772:BGP458772 BQD458772:BQL458772 BZZ458772:CAH458772 CJV458772:CKD458772 CTR458772:CTZ458772 DDN458772:DDV458772 DNJ458772:DNR458772 DXF458772:DXN458772 EHB458772:EHJ458772 EQX458772:ERF458772 FAT458772:FBB458772 FKP458772:FKX458772 FUL458772:FUT458772 GEH458772:GEP458772 GOD458772:GOL458772 GXZ458772:GYH458772 HHV458772:HID458772 HRR458772:HRZ458772 IBN458772:IBV458772 ILJ458772:ILR458772 IVF458772:IVN458772 JFB458772:JFJ458772 JOX458772:JPF458772 JYT458772:JZB458772 KIP458772:KIX458772 KSL458772:KST458772 LCH458772:LCP458772 LMD458772:LML458772 LVZ458772:LWH458772 MFV458772:MGD458772 MPR458772:MPZ458772 MZN458772:MZV458772 NJJ458772:NJR458772 NTF458772:NTN458772 ODB458772:ODJ458772 OMX458772:ONF458772 OWT458772:OXB458772 PGP458772:PGX458772 PQL458772:PQT458772 QAH458772:QAP458772 QKD458772:QKL458772 QTZ458772:QUH458772 RDV458772:RED458772 RNR458772:RNZ458772 RXN458772:RXV458772 SHJ458772:SHR458772 SRF458772:SRN458772 TBB458772:TBJ458772 TKX458772:TLF458772 TUT458772:TVB458772 UEP458772:UEX458772 UOL458772:UOT458772 UYH458772:UYP458772 VID458772:VIL458772 VRZ458772:VSH458772 WBV458772:WCD458772 WLR458772:WLZ458772 WVN458772:WVV458772 F524308:N524308 JB524308:JJ524308 SX524308:TF524308 ACT524308:ADB524308 AMP524308:AMX524308 AWL524308:AWT524308 BGH524308:BGP524308 BQD524308:BQL524308 BZZ524308:CAH524308 CJV524308:CKD524308 CTR524308:CTZ524308 DDN524308:DDV524308 DNJ524308:DNR524308 DXF524308:DXN524308 EHB524308:EHJ524308 EQX524308:ERF524308 FAT524308:FBB524308 FKP524308:FKX524308 FUL524308:FUT524308 GEH524308:GEP524308 GOD524308:GOL524308 GXZ524308:GYH524308 HHV524308:HID524308 HRR524308:HRZ524308 IBN524308:IBV524308 ILJ524308:ILR524308 IVF524308:IVN524308 JFB524308:JFJ524308 JOX524308:JPF524308 JYT524308:JZB524308 KIP524308:KIX524308 KSL524308:KST524308 LCH524308:LCP524308 LMD524308:LML524308 LVZ524308:LWH524308 MFV524308:MGD524308 MPR524308:MPZ524308 MZN524308:MZV524308 NJJ524308:NJR524308 NTF524308:NTN524308 ODB524308:ODJ524308 OMX524308:ONF524308 OWT524308:OXB524308 PGP524308:PGX524308 PQL524308:PQT524308 QAH524308:QAP524308 QKD524308:QKL524308 QTZ524308:QUH524308 RDV524308:RED524308 RNR524308:RNZ524308 RXN524308:RXV524308 SHJ524308:SHR524308 SRF524308:SRN524308 TBB524308:TBJ524308 TKX524308:TLF524308 TUT524308:TVB524308 UEP524308:UEX524308 UOL524308:UOT524308 UYH524308:UYP524308 VID524308:VIL524308 VRZ524308:VSH524308 WBV524308:WCD524308 WLR524308:WLZ524308 WVN524308:WVV524308 F589844:N589844 JB589844:JJ589844 SX589844:TF589844 ACT589844:ADB589844 AMP589844:AMX589844 AWL589844:AWT589844 BGH589844:BGP589844 BQD589844:BQL589844 BZZ589844:CAH589844 CJV589844:CKD589844 CTR589844:CTZ589844 DDN589844:DDV589844 DNJ589844:DNR589844 DXF589844:DXN589844 EHB589844:EHJ589844 EQX589844:ERF589844 FAT589844:FBB589844 FKP589844:FKX589844 FUL589844:FUT589844 GEH589844:GEP589844 GOD589844:GOL589844 GXZ589844:GYH589844 HHV589844:HID589844 HRR589844:HRZ589844 IBN589844:IBV589844 ILJ589844:ILR589844 IVF589844:IVN589844 JFB589844:JFJ589844 JOX589844:JPF589844 JYT589844:JZB589844 KIP589844:KIX589844 KSL589844:KST589844 LCH589844:LCP589844 LMD589844:LML589844 LVZ589844:LWH589844 MFV589844:MGD589844 MPR589844:MPZ589844 MZN589844:MZV589844 NJJ589844:NJR589844 NTF589844:NTN589844 ODB589844:ODJ589844 OMX589844:ONF589844 OWT589844:OXB589844 PGP589844:PGX589844 PQL589844:PQT589844 QAH589844:QAP589844 QKD589844:QKL589844 QTZ589844:QUH589844 RDV589844:RED589844 RNR589844:RNZ589844 RXN589844:RXV589844 SHJ589844:SHR589844 SRF589844:SRN589844 TBB589844:TBJ589844 TKX589844:TLF589844 TUT589844:TVB589844 UEP589844:UEX589844 UOL589844:UOT589844 UYH589844:UYP589844 VID589844:VIL589844 VRZ589844:VSH589844 WBV589844:WCD589844 WLR589844:WLZ589844 WVN589844:WVV589844 F655380:N655380 JB655380:JJ655380 SX655380:TF655380 ACT655380:ADB655380 AMP655380:AMX655380 AWL655380:AWT655380 BGH655380:BGP655380 BQD655380:BQL655380 BZZ655380:CAH655380 CJV655380:CKD655380 CTR655380:CTZ655380 DDN655380:DDV655380 DNJ655380:DNR655380 DXF655380:DXN655380 EHB655380:EHJ655380 EQX655380:ERF655380 FAT655380:FBB655380 FKP655380:FKX655380 FUL655380:FUT655380 GEH655380:GEP655380 GOD655380:GOL655380 GXZ655380:GYH655380 HHV655380:HID655380 HRR655380:HRZ655380 IBN655380:IBV655380 ILJ655380:ILR655380 IVF655380:IVN655380 JFB655380:JFJ655380 JOX655380:JPF655380 JYT655380:JZB655380 KIP655380:KIX655380 KSL655380:KST655380 LCH655380:LCP655380 LMD655380:LML655380 LVZ655380:LWH655380 MFV655380:MGD655380 MPR655380:MPZ655380 MZN655380:MZV655380 NJJ655380:NJR655380 NTF655380:NTN655380 ODB655380:ODJ655380 OMX655380:ONF655380 OWT655380:OXB655380 PGP655380:PGX655380 PQL655380:PQT655380 QAH655380:QAP655380 QKD655380:QKL655380 QTZ655380:QUH655380 RDV655380:RED655380 RNR655380:RNZ655380 RXN655380:RXV655380 SHJ655380:SHR655380 SRF655380:SRN655380 TBB655380:TBJ655380 TKX655380:TLF655380 TUT655380:TVB655380 UEP655380:UEX655380 UOL655380:UOT655380 UYH655380:UYP655380 VID655380:VIL655380 VRZ655380:VSH655380 WBV655380:WCD655380 WLR655380:WLZ655380 WVN655380:WVV655380 F720916:N720916 JB720916:JJ720916 SX720916:TF720916 ACT720916:ADB720916 AMP720916:AMX720916 AWL720916:AWT720916 BGH720916:BGP720916 BQD720916:BQL720916 BZZ720916:CAH720916 CJV720916:CKD720916 CTR720916:CTZ720916 DDN720916:DDV720916 DNJ720916:DNR720916 DXF720916:DXN720916 EHB720916:EHJ720916 EQX720916:ERF720916 FAT720916:FBB720916 FKP720916:FKX720916 FUL720916:FUT720916 GEH720916:GEP720916 GOD720916:GOL720916 GXZ720916:GYH720916 HHV720916:HID720916 HRR720916:HRZ720916 IBN720916:IBV720916 ILJ720916:ILR720916 IVF720916:IVN720916 JFB720916:JFJ720916 JOX720916:JPF720916 JYT720916:JZB720916 KIP720916:KIX720916 KSL720916:KST720916 LCH720916:LCP720916 LMD720916:LML720916 LVZ720916:LWH720916 MFV720916:MGD720916 MPR720916:MPZ720916 MZN720916:MZV720916 NJJ720916:NJR720916 NTF720916:NTN720916 ODB720916:ODJ720916 OMX720916:ONF720916 OWT720916:OXB720916 PGP720916:PGX720916 PQL720916:PQT720916 QAH720916:QAP720916 QKD720916:QKL720916 QTZ720916:QUH720916 RDV720916:RED720916 RNR720916:RNZ720916 RXN720916:RXV720916 SHJ720916:SHR720916 SRF720916:SRN720916 TBB720916:TBJ720916 TKX720916:TLF720916 TUT720916:TVB720916 UEP720916:UEX720916 UOL720916:UOT720916 UYH720916:UYP720916 VID720916:VIL720916 VRZ720916:VSH720916 WBV720916:WCD720916 WLR720916:WLZ720916 WVN720916:WVV720916 F786452:N786452 JB786452:JJ786452 SX786452:TF786452 ACT786452:ADB786452 AMP786452:AMX786452 AWL786452:AWT786452 BGH786452:BGP786452 BQD786452:BQL786452 BZZ786452:CAH786452 CJV786452:CKD786452 CTR786452:CTZ786452 DDN786452:DDV786452 DNJ786452:DNR786452 DXF786452:DXN786452 EHB786452:EHJ786452 EQX786452:ERF786452 FAT786452:FBB786452 FKP786452:FKX786452 FUL786452:FUT786452 GEH786452:GEP786452 GOD786452:GOL786452 GXZ786452:GYH786452 HHV786452:HID786452 HRR786452:HRZ786452 IBN786452:IBV786452 ILJ786452:ILR786452 IVF786452:IVN786452 JFB786452:JFJ786452 JOX786452:JPF786452 JYT786452:JZB786452 KIP786452:KIX786452 KSL786452:KST786452 LCH786452:LCP786452 LMD786452:LML786452 LVZ786452:LWH786452 MFV786452:MGD786452 MPR786452:MPZ786452 MZN786452:MZV786452 NJJ786452:NJR786452 NTF786452:NTN786452 ODB786452:ODJ786452 OMX786452:ONF786452 OWT786452:OXB786452 PGP786452:PGX786452 PQL786452:PQT786452 QAH786452:QAP786452 QKD786452:QKL786452 QTZ786452:QUH786452 RDV786452:RED786452 RNR786452:RNZ786452 RXN786452:RXV786452 SHJ786452:SHR786452 SRF786452:SRN786452 TBB786452:TBJ786452 TKX786452:TLF786452 TUT786452:TVB786452 UEP786452:UEX786452 UOL786452:UOT786452 UYH786452:UYP786452 VID786452:VIL786452 VRZ786452:VSH786452 WBV786452:WCD786452 WLR786452:WLZ786452 WVN786452:WVV786452 F851988:N851988 JB851988:JJ851988 SX851988:TF851988 ACT851988:ADB851988 AMP851988:AMX851988 AWL851988:AWT851988 BGH851988:BGP851988 BQD851988:BQL851988 BZZ851988:CAH851988 CJV851988:CKD851988 CTR851988:CTZ851988 DDN851988:DDV851988 DNJ851988:DNR851988 DXF851988:DXN851988 EHB851988:EHJ851988 EQX851988:ERF851988 FAT851988:FBB851988 FKP851988:FKX851988 FUL851988:FUT851988 GEH851988:GEP851988 GOD851988:GOL851988 GXZ851988:GYH851988 HHV851988:HID851988 HRR851988:HRZ851988 IBN851988:IBV851988 ILJ851988:ILR851988 IVF851988:IVN851988 JFB851988:JFJ851988 JOX851988:JPF851988 JYT851988:JZB851988 KIP851988:KIX851988 KSL851988:KST851988 LCH851988:LCP851988 LMD851988:LML851988 LVZ851988:LWH851988 MFV851988:MGD851988 MPR851988:MPZ851988 MZN851988:MZV851988 NJJ851988:NJR851988 NTF851988:NTN851988 ODB851988:ODJ851988 OMX851988:ONF851988 OWT851988:OXB851988 PGP851988:PGX851988 PQL851988:PQT851988 QAH851988:QAP851988 QKD851988:QKL851988 QTZ851988:QUH851988 RDV851988:RED851988 RNR851988:RNZ851988 RXN851988:RXV851988 SHJ851988:SHR851988 SRF851988:SRN851988 TBB851988:TBJ851988 TKX851988:TLF851988 TUT851988:TVB851988 UEP851988:UEX851988 UOL851988:UOT851988 UYH851988:UYP851988 VID851988:VIL851988 VRZ851988:VSH851988 WBV851988:WCD851988 WLR851988:WLZ851988 WVN851988:WVV851988 F917524:N917524 JB917524:JJ917524 SX917524:TF917524 ACT917524:ADB917524 AMP917524:AMX917524 AWL917524:AWT917524 BGH917524:BGP917524 BQD917524:BQL917524 BZZ917524:CAH917524 CJV917524:CKD917524 CTR917524:CTZ917524 DDN917524:DDV917524 DNJ917524:DNR917524 DXF917524:DXN917524 EHB917524:EHJ917524 EQX917524:ERF917524 FAT917524:FBB917524 FKP917524:FKX917524 FUL917524:FUT917524 GEH917524:GEP917524 GOD917524:GOL917524 GXZ917524:GYH917524 HHV917524:HID917524 HRR917524:HRZ917524 IBN917524:IBV917524 ILJ917524:ILR917524 IVF917524:IVN917524 JFB917524:JFJ917524 JOX917524:JPF917524 JYT917524:JZB917524 KIP917524:KIX917524 KSL917524:KST917524 LCH917524:LCP917524 LMD917524:LML917524 LVZ917524:LWH917524 MFV917524:MGD917524 MPR917524:MPZ917524 MZN917524:MZV917524 NJJ917524:NJR917524 NTF917524:NTN917524 ODB917524:ODJ917524 OMX917524:ONF917524 OWT917524:OXB917524 PGP917524:PGX917524 PQL917524:PQT917524 QAH917524:QAP917524 QKD917524:QKL917524 QTZ917524:QUH917524 RDV917524:RED917524 RNR917524:RNZ917524 RXN917524:RXV917524 SHJ917524:SHR917524 SRF917524:SRN917524 TBB917524:TBJ917524 TKX917524:TLF917524 TUT917524:TVB917524 UEP917524:UEX917524 UOL917524:UOT917524 UYH917524:UYP917524 VID917524:VIL917524 VRZ917524:VSH917524 WBV917524:WCD917524 WLR917524:WLZ917524 WVN917524:WVV917524 F983060:N983060 JB983060:JJ983060 SX983060:TF983060 ACT983060:ADB983060 AMP983060:AMX983060 AWL983060:AWT983060 BGH983060:BGP983060 BQD983060:BQL983060 BZZ983060:CAH983060 CJV983060:CKD983060 CTR983060:CTZ983060 DDN983060:DDV983060 DNJ983060:DNR983060 DXF983060:DXN983060 EHB983060:EHJ983060 EQX983060:ERF983060 FAT983060:FBB983060 FKP983060:FKX983060 FUL983060:FUT983060 GEH983060:GEP983060 GOD983060:GOL983060 GXZ983060:GYH983060 HHV983060:HID983060 HRR983060:HRZ983060 IBN983060:IBV983060 ILJ983060:ILR983060 IVF983060:IVN983060 JFB983060:JFJ983060 JOX983060:JPF983060 JYT983060:JZB983060 KIP983060:KIX983060 KSL983060:KST983060 LCH983060:LCP983060 LMD983060:LML983060 LVZ983060:LWH983060 MFV983060:MGD983060 MPR983060:MPZ983060 MZN983060:MZV983060 NJJ983060:NJR983060 NTF983060:NTN983060 ODB983060:ODJ983060 OMX983060:ONF983060 OWT983060:OXB983060 PGP983060:PGX983060 PQL983060:PQT983060 QAH983060:QAP983060 QKD983060:QKL983060 QTZ983060:QUH983060 RDV983060:RED983060 RNR983060:RNZ983060 RXN983060:RXV983060 SHJ983060:SHR983060 SRF983060:SRN983060 TBB983060:TBJ983060 TKX983060:TLF983060 TUT983060:TVB983060 UEP983060:UEX983060 UOL983060:UOT983060 UYH983060:UYP983060 VID983060:VIL983060 VRZ983060:VSH983060 WBV983060:WCD983060 WLR983060:WLZ983060 WVN983060:WVV983060" xr:uid="{00000000-0002-0000-0100-00000A000000}">
      <formula1>25</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00000000-0002-0000-0100-00000B000000}">
      <formula1>8</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xr:uid="{00000000-0002-0000-0100-00000C000000}">
      <formula1>$G$178</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00000000-0002-0000-0100-00000D000000}">
      <formula1>$G$168:$G$169</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xr:uid="{00000000-0002-0000-0100-00000E000000}">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00000000-0002-0000-0100-00000F000000}">
      <formula1>$G$171:$G$176</formula1>
    </dataValidation>
    <dataValidation type="date" operator="greaterThanOrEqual" allowBlank="1" showInputMessage="1" showErrorMessage="1" sqref="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WME983140 WWA983140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xr:uid="{00000000-0002-0000-0100-000010000000}">
      <formula1>1</formula1>
    </dataValidation>
  </dataValidations>
  <printOptions horizontalCentered="1"/>
  <pageMargins left="0.78740157480314965" right="0.78740157480314965" top="0.59055118110236227" bottom="0.39370078740157483" header="0.51181102362204722" footer="0.51181102362204722"/>
  <headerFooter alignWithMargins="0"/>
  <legacyDrawing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100-000011000000}">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L221"/>
  <sheetViews>
    <sheetView showGridLines="0" workbookViewId="0">
      <selection activeCell="T5" sqref="T5:AG5"/>
    </sheetView>
  </sheetViews>
  <sheetFormatPr defaultRowHeight="11.25" x14ac:dyDescent="0.15"/>
  <cols>
    <col min="1" max="1" width="4.625" style="6" customWidth="1"/>
    <col min="2" max="2" width="2.625" style="6" hidden="1" customWidth="1"/>
    <col min="3" max="31" width="2.625" style="6" customWidth="1"/>
    <col min="32" max="32" width="2.625" style="7" customWidth="1"/>
    <col min="33" max="33" width="2.625" style="6" customWidth="1"/>
    <col min="34" max="35" width="9" style="6" hidden="1" customWidth="1"/>
    <col min="36" max="36" width="9" style="1" hidden="1" customWidth="1"/>
    <col min="37" max="37" width="9" style="40" hidden="1" customWidth="1"/>
    <col min="38" max="38" width="9" style="1"/>
    <col min="39" max="256" width="9" style="6"/>
    <col min="257" max="257" width="4.625" style="6" customWidth="1"/>
    <col min="258" max="258" width="0" style="6" hidden="1" customWidth="1"/>
    <col min="259" max="289" width="2.625" style="6" customWidth="1"/>
    <col min="290" max="293" width="0" style="6" hidden="1" customWidth="1"/>
    <col min="294" max="512" width="9" style="6"/>
    <col min="513" max="513" width="4.625" style="6" customWidth="1"/>
    <col min="514" max="514" width="0" style="6" hidden="1" customWidth="1"/>
    <col min="515" max="545" width="2.625" style="6" customWidth="1"/>
    <col min="546" max="549" width="0" style="6" hidden="1" customWidth="1"/>
    <col min="550" max="768" width="9" style="6"/>
    <col min="769" max="769" width="4.625" style="6" customWidth="1"/>
    <col min="770" max="770" width="0" style="6" hidden="1" customWidth="1"/>
    <col min="771" max="801" width="2.625" style="6" customWidth="1"/>
    <col min="802" max="805" width="0" style="6" hidden="1" customWidth="1"/>
    <col min="806" max="1024" width="9" style="6"/>
    <col min="1025" max="1025" width="4.625" style="6" customWidth="1"/>
    <col min="1026" max="1026" width="0" style="6" hidden="1" customWidth="1"/>
    <col min="1027" max="1057" width="2.625" style="6" customWidth="1"/>
    <col min="1058" max="1061" width="0" style="6" hidden="1" customWidth="1"/>
    <col min="1062" max="1280" width="9" style="6"/>
    <col min="1281" max="1281" width="4.625" style="6" customWidth="1"/>
    <col min="1282" max="1282" width="0" style="6" hidden="1" customWidth="1"/>
    <col min="1283" max="1313" width="2.625" style="6" customWidth="1"/>
    <col min="1314" max="1317" width="0" style="6" hidden="1" customWidth="1"/>
    <col min="1318" max="1536" width="9" style="6"/>
    <col min="1537" max="1537" width="4.625" style="6" customWidth="1"/>
    <col min="1538" max="1538" width="0" style="6" hidden="1" customWidth="1"/>
    <col min="1539" max="1569" width="2.625" style="6" customWidth="1"/>
    <col min="1570" max="1573" width="0" style="6" hidden="1" customWidth="1"/>
    <col min="1574" max="1792" width="9" style="6"/>
    <col min="1793" max="1793" width="4.625" style="6" customWidth="1"/>
    <col min="1794" max="1794" width="0" style="6" hidden="1" customWidth="1"/>
    <col min="1795" max="1825" width="2.625" style="6" customWidth="1"/>
    <col min="1826" max="1829" width="0" style="6" hidden="1" customWidth="1"/>
    <col min="1830" max="2048" width="9" style="6"/>
    <col min="2049" max="2049" width="4.625" style="6" customWidth="1"/>
    <col min="2050" max="2050" width="0" style="6" hidden="1" customWidth="1"/>
    <col min="2051" max="2081" width="2.625" style="6" customWidth="1"/>
    <col min="2082" max="2085" width="0" style="6" hidden="1" customWidth="1"/>
    <col min="2086" max="2304" width="9" style="6"/>
    <col min="2305" max="2305" width="4.625" style="6" customWidth="1"/>
    <col min="2306" max="2306" width="0" style="6" hidden="1" customWidth="1"/>
    <col min="2307" max="2337" width="2.625" style="6" customWidth="1"/>
    <col min="2338" max="2341" width="0" style="6" hidden="1" customWidth="1"/>
    <col min="2342" max="2560" width="9" style="6"/>
    <col min="2561" max="2561" width="4.625" style="6" customWidth="1"/>
    <col min="2562" max="2562" width="0" style="6" hidden="1" customWidth="1"/>
    <col min="2563" max="2593" width="2.625" style="6" customWidth="1"/>
    <col min="2594" max="2597" width="0" style="6" hidden="1" customWidth="1"/>
    <col min="2598" max="2816" width="9" style="6"/>
    <col min="2817" max="2817" width="4.625" style="6" customWidth="1"/>
    <col min="2818" max="2818" width="0" style="6" hidden="1" customWidth="1"/>
    <col min="2819" max="2849" width="2.625" style="6" customWidth="1"/>
    <col min="2850" max="2853" width="0" style="6" hidden="1" customWidth="1"/>
    <col min="2854" max="3072" width="9" style="6"/>
    <col min="3073" max="3073" width="4.625" style="6" customWidth="1"/>
    <col min="3074" max="3074" width="0" style="6" hidden="1" customWidth="1"/>
    <col min="3075" max="3105" width="2.625" style="6" customWidth="1"/>
    <col min="3106" max="3109" width="0" style="6" hidden="1" customWidth="1"/>
    <col min="3110" max="3328" width="9" style="6"/>
    <col min="3329" max="3329" width="4.625" style="6" customWidth="1"/>
    <col min="3330" max="3330" width="0" style="6" hidden="1" customWidth="1"/>
    <col min="3331" max="3361" width="2.625" style="6" customWidth="1"/>
    <col min="3362" max="3365" width="0" style="6" hidden="1" customWidth="1"/>
    <col min="3366" max="3584" width="9" style="6"/>
    <col min="3585" max="3585" width="4.625" style="6" customWidth="1"/>
    <col min="3586" max="3586" width="0" style="6" hidden="1" customWidth="1"/>
    <col min="3587" max="3617" width="2.625" style="6" customWidth="1"/>
    <col min="3618" max="3621" width="0" style="6" hidden="1" customWidth="1"/>
    <col min="3622" max="3840" width="9" style="6"/>
    <col min="3841" max="3841" width="4.625" style="6" customWidth="1"/>
    <col min="3842" max="3842" width="0" style="6" hidden="1" customWidth="1"/>
    <col min="3843" max="3873" width="2.625" style="6" customWidth="1"/>
    <col min="3874" max="3877" width="0" style="6" hidden="1" customWidth="1"/>
    <col min="3878" max="4096" width="9" style="6"/>
    <col min="4097" max="4097" width="4.625" style="6" customWidth="1"/>
    <col min="4098" max="4098" width="0" style="6" hidden="1" customWidth="1"/>
    <col min="4099" max="4129" width="2.625" style="6" customWidth="1"/>
    <col min="4130" max="4133" width="0" style="6" hidden="1" customWidth="1"/>
    <col min="4134" max="4352" width="9" style="6"/>
    <col min="4353" max="4353" width="4.625" style="6" customWidth="1"/>
    <col min="4354" max="4354" width="0" style="6" hidden="1" customWidth="1"/>
    <col min="4355" max="4385" width="2.625" style="6" customWidth="1"/>
    <col min="4386" max="4389" width="0" style="6" hidden="1" customWidth="1"/>
    <col min="4390" max="4608" width="9" style="6"/>
    <col min="4609" max="4609" width="4.625" style="6" customWidth="1"/>
    <col min="4610" max="4610" width="0" style="6" hidden="1" customWidth="1"/>
    <col min="4611" max="4641" width="2.625" style="6" customWidth="1"/>
    <col min="4642" max="4645" width="0" style="6" hidden="1" customWidth="1"/>
    <col min="4646" max="4864" width="9" style="6"/>
    <col min="4865" max="4865" width="4.625" style="6" customWidth="1"/>
    <col min="4866" max="4866" width="0" style="6" hidden="1" customWidth="1"/>
    <col min="4867" max="4897" width="2.625" style="6" customWidth="1"/>
    <col min="4898" max="4901" width="0" style="6" hidden="1" customWidth="1"/>
    <col min="4902" max="5120" width="9" style="6"/>
    <col min="5121" max="5121" width="4.625" style="6" customWidth="1"/>
    <col min="5122" max="5122" width="0" style="6" hidden="1" customWidth="1"/>
    <col min="5123" max="5153" width="2.625" style="6" customWidth="1"/>
    <col min="5154" max="5157" width="0" style="6" hidden="1" customWidth="1"/>
    <col min="5158" max="5376" width="9" style="6"/>
    <col min="5377" max="5377" width="4.625" style="6" customWidth="1"/>
    <col min="5378" max="5378" width="0" style="6" hidden="1" customWidth="1"/>
    <col min="5379" max="5409" width="2.625" style="6" customWidth="1"/>
    <col min="5410" max="5413" width="0" style="6" hidden="1" customWidth="1"/>
    <col min="5414" max="5632" width="9" style="6"/>
    <col min="5633" max="5633" width="4.625" style="6" customWidth="1"/>
    <col min="5634" max="5634" width="0" style="6" hidden="1" customWidth="1"/>
    <col min="5635" max="5665" width="2.625" style="6" customWidth="1"/>
    <col min="5666" max="5669" width="0" style="6" hidden="1" customWidth="1"/>
    <col min="5670" max="5888" width="9" style="6"/>
    <col min="5889" max="5889" width="4.625" style="6" customWidth="1"/>
    <col min="5890" max="5890" width="0" style="6" hidden="1" customWidth="1"/>
    <col min="5891" max="5921" width="2.625" style="6" customWidth="1"/>
    <col min="5922" max="5925" width="0" style="6" hidden="1" customWidth="1"/>
    <col min="5926" max="6144" width="9" style="6"/>
    <col min="6145" max="6145" width="4.625" style="6" customWidth="1"/>
    <col min="6146" max="6146" width="0" style="6" hidden="1" customWidth="1"/>
    <col min="6147" max="6177" width="2.625" style="6" customWidth="1"/>
    <col min="6178" max="6181" width="0" style="6" hidden="1" customWidth="1"/>
    <col min="6182" max="6400" width="9" style="6"/>
    <col min="6401" max="6401" width="4.625" style="6" customWidth="1"/>
    <col min="6402" max="6402" width="0" style="6" hidden="1" customWidth="1"/>
    <col min="6403" max="6433" width="2.625" style="6" customWidth="1"/>
    <col min="6434" max="6437" width="0" style="6" hidden="1" customWidth="1"/>
    <col min="6438" max="6656" width="9" style="6"/>
    <col min="6657" max="6657" width="4.625" style="6" customWidth="1"/>
    <col min="6658" max="6658" width="0" style="6" hidden="1" customWidth="1"/>
    <col min="6659" max="6689" width="2.625" style="6" customWidth="1"/>
    <col min="6690" max="6693" width="0" style="6" hidden="1" customWidth="1"/>
    <col min="6694" max="6912" width="9" style="6"/>
    <col min="6913" max="6913" width="4.625" style="6" customWidth="1"/>
    <col min="6914" max="6914" width="0" style="6" hidden="1" customWidth="1"/>
    <col min="6915" max="6945" width="2.625" style="6" customWidth="1"/>
    <col min="6946" max="6949" width="0" style="6" hidden="1" customWidth="1"/>
    <col min="6950" max="7168" width="9" style="6"/>
    <col min="7169" max="7169" width="4.625" style="6" customWidth="1"/>
    <col min="7170" max="7170" width="0" style="6" hidden="1" customWidth="1"/>
    <col min="7171" max="7201" width="2.625" style="6" customWidth="1"/>
    <col min="7202" max="7205" width="0" style="6" hidden="1" customWidth="1"/>
    <col min="7206" max="7424" width="9" style="6"/>
    <col min="7425" max="7425" width="4.625" style="6" customWidth="1"/>
    <col min="7426" max="7426" width="0" style="6" hidden="1" customWidth="1"/>
    <col min="7427" max="7457" width="2.625" style="6" customWidth="1"/>
    <col min="7458" max="7461" width="0" style="6" hidden="1" customWidth="1"/>
    <col min="7462" max="7680" width="9" style="6"/>
    <col min="7681" max="7681" width="4.625" style="6" customWidth="1"/>
    <col min="7682" max="7682" width="0" style="6" hidden="1" customWidth="1"/>
    <col min="7683" max="7713" width="2.625" style="6" customWidth="1"/>
    <col min="7714" max="7717" width="0" style="6" hidden="1" customWidth="1"/>
    <col min="7718" max="7936" width="9" style="6"/>
    <col min="7937" max="7937" width="4.625" style="6" customWidth="1"/>
    <col min="7938" max="7938" width="0" style="6" hidden="1" customWidth="1"/>
    <col min="7939" max="7969" width="2.625" style="6" customWidth="1"/>
    <col min="7970" max="7973" width="0" style="6" hidden="1" customWidth="1"/>
    <col min="7974" max="8192" width="9" style="6"/>
    <col min="8193" max="8193" width="4.625" style="6" customWidth="1"/>
    <col min="8194" max="8194" width="0" style="6" hidden="1" customWidth="1"/>
    <col min="8195" max="8225" width="2.625" style="6" customWidth="1"/>
    <col min="8226" max="8229" width="0" style="6" hidden="1" customWidth="1"/>
    <col min="8230" max="8448" width="9" style="6"/>
    <col min="8449" max="8449" width="4.625" style="6" customWidth="1"/>
    <col min="8450" max="8450" width="0" style="6" hidden="1" customWidth="1"/>
    <col min="8451" max="8481" width="2.625" style="6" customWidth="1"/>
    <col min="8482" max="8485" width="0" style="6" hidden="1" customWidth="1"/>
    <col min="8486" max="8704" width="9" style="6"/>
    <col min="8705" max="8705" width="4.625" style="6" customWidth="1"/>
    <col min="8706" max="8706" width="0" style="6" hidden="1" customWidth="1"/>
    <col min="8707" max="8737" width="2.625" style="6" customWidth="1"/>
    <col min="8738" max="8741" width="0" style="6" hidden="1" customWidth="1"/>
    <col min="8742" max="8960" width="9" style="6"/>
    <col min="8961" max="8961" width="4.625" style="6" customWidth="1"/>
    <col min="8962" max="8962" width="0" style="6" hidden="1" customWidth="1"/>
    <col min="8963" max="8993" width="2.625" style="6" customWidth="1"/>
    <col min="8994" max="8997" width="0" style="6" hidden="1" customWidth="1"/>
    <col min="8998" max="9216" width="9" style="6"/>
    <col min="9217" max="9217" width="4.625" style="6" customWidth="1"/>
    <col min="9218" max="9218" width="0" style="6" hidden="1" customWidth="1"/>
    <col min="9219" max="9249" width="2.625" style="6" customWidth="1"/>
    <col min="9250" max="9253" width="0" style="6" hidden="1" customWidth="1"/>
    <col min="9254" max="9472" width="9" style="6"/>
    <col min="9473" max="9473" width="4.625" style="6" customWidth="1"/>
    <col min="9474" max="9474" width="0" style="6" hidden="1" customWidth="1"/>
    <col min="9475" max="9505" width="2.625" style="6" customWidth="1"/>
    <col min="9506" max="9509" width="0" style="6" hidden="1" customWidth="1"/>
    <col min="9510" max="9728" width="9" style="6"/>
    <col min="9729" max="9729" width="4.625" style="6" customWidth="1"/>
    <col min="9730" max="9730" width="0" style="6" hidden="1" customWidth="1"/>
    <col min="9731" max="9761" width="2.625" style="6" customWidth="1"/>
    <col min="9762" max="9765" width="0" style="6" hidden="1" customWidth="1"/>
    <col min="9766" max="9984" width="9" style="6"/>
    <col min="9985" max="9985" width="4.625" style="6" customWidth="1"/>
    <col min="9986" max="9986" width="0" style="6" hidden="1" customWidth="1"/>
    <col min="9987" max="10017" width="2.625" style="6" customWidth="1"/>
    <col min="10018" max="10021" width="0" style="6" hidden="1" customWidth="1"/>
    <col min="10022" max="10240" width="9" style="6"/>
    <col min="10241" max="10241" width="4.625" style="6" customWidth="1"/>
    <col min="10242" max="10242" width="0" style="6" hidden="1" customWidth="1"/>
    <col min="10243" max="10273" width="2.625" style="6" customWidth="1"/>
    <col min="10274" max="10277" width="0" style="6" hidden="1" customWidth="1"/>
    <col min="10278" max="10496" width="9" style="6"/>
    <col min="10497" max="10497" width="4.625" style="6" customWidth="1"/>
    <col min="10498" max="10498" width="0" style="6" hidden="1" customWidth="1"/>
    <col min="10499" max="10529" width="2.625" style="6" customWidth="1"/>
    <col min="10530" max="10533" width="0" style="6" hidden="1" customWidth="1"/>
    <col min="10534" max="10752" width="9" style="6"/>
    <col min="10753" max="10753" width="4.625" style="6" customWidth="1"/>
    <col min="10754" max="10754" width="0" style="6" hidden="1" customWidth="1"/>
    <col min="10755" max="10785" width="2.625" style="6" customWidth="1"/>
    <col min="10786" max="10789" width="0" style="6" hidden="1" customWidth="1"/>
    <col min="10790" max="11008" width="9" style="6"/>
    <col min="11009" max="11009" width="4.625" style="6" customWidth="1"/>
    <col min="11010" max="11010" width="0" style="6" hidden="1" customWidth="1"/>
    <col min="11011" max="11041" width="2.625" style="6" customWidth="1"/>
    <col min="11042" max="11045" width="0" style="6" hidden="1" customWidth="1"/>
    <col min="11046" max="11264" width="9" style="6"/>
    <col min="11265" max="11265" width="4.625" style="6" customWidth="1"/>
    <col min="11266" max="11266" width="0" style="6" hidden="1" customWidth="1"/>
    <col min="11267" max="11297" width="2.625" style="6" customWidth="1"/>
    <col min="11298" max="11301" width="0" style="6" hidden="1" customWidth="1"/>
    <col min="11302" max="11520" width="9" style="6"/>
    <col min="11521" max="11521" width="4.625" style="6" customWidth="1"/>
    <col min="11522" max="11522" width="0" style="6" hidden="1" customWidth="1"/>
    <col min="11523" max="11553" width="2.625" style="6" customWidth="1"/>
    <col min="11554" max="11557" width="0" style="6" hidden="1" customWidth="1"/>
    <col min="11558" max="11776" width="9" style="6"/>
    <col min="11777" max="11777" width="4.625" style="6" customWidth="1"/>
    <col min="11778" max="11778" width="0" style="6" hidden="1" customWidth="1"/>
    <col min="11779" max="11809" width="2.625" style="6" customWidth="1"/>
    <col min="11810" max="11813" width="0" style="6" hidden="1" customWidth="1"/>
    <col min="11814" max="12032" width="9" style="6"/>
    <col min="12033" max="12033" width="4.625" style="6" customWidth="1"/>
    <col min="12034" max="12034" width="0" style="6" hidden="1" customWidth="1"/>
    <col min="12035" max="12065" width="2.625" style="6" customWidth="1"/>
    <col min="12066" max="12069" width="0" style="6" hidden="1" customWidth="1"/>
    <col min="12070" max="12288" width="9" style="6"/>
    <col min="12289" max="12289" width="4.625" style="6" customWidth="1"/>
    <col min="12290" max="12290" width="0" style="6" hidden="1" customWidth="1"/>
    <col min="12291" max="12321" width="2.625" style="6" customWidth="1"/>
    <col min="12322" max="12325" width="0" style="6" hidden="1" customWidth="1"/>
    <col min="12326" max="12544" width="9" style="6"/>
    <col min="12545" max="12545" width="4.625" style="6" customWidth="1"/>
    <col min="12546" max="12546" width="0" style="6" hidden="1" customWidth="1"/>
    <col min="12547" max="12577" width="2.625" style="6" customWidth="1"/>
    <col min="12578" max="12581" width="0" style="6" hidden="1" customWidth="1"/>
    <col min="12582" max="12800" width="9" style="6"/>
    <col min="12801" max="12801" width="4.625" style="6" customWidth="1"/>
    <col min="12802" max="12802" width="0" style="6" hidden="1" customWidth="1"/>
    <col min="12803" max="12833" width="2.625" style="6" customWidth="1"/>
    <col min="12834" max="12837" width="0" style="6" hidden="1" customWidth="1"/>
    <col min="12838" max="13056" width="9" style="6"/>
    <col min="13057" max="13057" width="4.625" style="6" customWidth="1"/>
    <col min="13058" max="13058" width="0" style="6" hidden="1" customWidth="1"/>
    <col min="13059" max="13089" width="2.625" style="6" customWidth="1"/>
    <col min="13090" max="13093" width="0" style="6" hidden="1" customWidth="1"/>
    <col min="13094" max="13312" width="9" style="6"/>
    <col min="13313" max="13313" width="4.625" style="6" customWidth="1"/>
    <col min="13314" max="13314" width="0" style="6" hidden="1" customWidth="1"/>
    <col min="13315" max="13345" width="2.625" style="6" customWidth="1"/>
    <col min="13346" max="13349" width="0" style="6" hidden="1" customWidth="1"/>
    <col min="13350" max="13568" width="9" style="6"/>
    <col min="13569" max="13569" width="4.625" style="6" customWidth="1"/>
    <col min="13570" max="13570" width="0" style="6" hidden="1" customWidth="1"/>
    <col min="13571" max="13601" width="2.625" style="6" customWidth="1"/>
    <col min="13602" max="13605" width="0" style="6" hidden="1" customWidth="1"/>
    <col min="13606" max="13824" width="9" style="6"/>
    <col min="13825" max="13825" width="4.625" style="6" customWidth="1"/>
    <col min="13826" max="13826" width="0" style="6" hidden="1" customWidth="1"/>
    <col min="13827" max="13857" width="2.625" style="6" customWidth="1"/>
    <col min="13858" max="13861" width="0" style="6" hidden="1" customWidth="1"/>
    <col min="13862" max="14080" width="9" style="6"/>
    <col min="14081" max="14081" width="4.625" style="6" customWidth="1"/>
    <col min="14082" max="14082" width="0" style="6" hidden="1" customWidth="1"/>
    <col min="14083" max="14113" width="2.625" style="6" customWidth="1"/>
    <col min="14114" max="14117" width="0" style="6" hidden="1" customWidth="1"/>
    <col min="14118" max="14336" width="9" style="6"/>
    <col min="14337" max="14337" width="4.625" style="6" customWidth="1"/>
    <col min="14338" max="14338" width="0" style="6" hidden="1" customWidth="1"/>
    <col min="14339" max="14369" width="2.625" style="6" customWidth="1"/>
    <col min="14370" max="14373" width="0" style="6" hidden="1" customWidth="1"/>
    <col min="14374" max="14592" width="9" style="6"/>
    <col min="14593" max="14593" width="4.625" style="6" customWidth="1"/>
    <col min="14594" max="14594" width="0" style="6" hidden="1" customWidth="1"/>
    <col min="14595" max="14625" width="2.625" style="6" customWidth="1"/>
    <col min="14626" max="14629" width="0" style="6" hidden="1" customWidth="1"/>
    <col min="14630" max="14848" width="9" style="6"/>
    <col min="14849" max="14849" width="4.625" style="6" customWidth="1"/>
    <col min="14850" max="14850" width="0" style="6" hidden="1" customWidth="1"/>
    <col min="14851" max="14881" width="2.625" style="6" customWidth="1"/>
    <col min="14882" max="14885" width="0" style="6" hidden="1" customWidth="1"/>
    <col min="14886" max="15104" width="9" style="6"/>
    <col min="15105" max="15105" width="4.625" style="6" customWidth="1"/>
    <col min="15106" max="15106" width="0" style="6" hidden="1" customWidth="1"/>
    <col min="15107" max="15137" width="2.625" style="6" customWidth="1"/>
    <col min="15138" max="15141" width="0" style="6" hidden="1" customWidth="1"/>
    <col min="15142" max="15360" width="9" style="6"/>
    <col min="15361" max="15361" width="4.625" style="6" customWidth="1"/>
    <col min="15362" max="15362" width="0" style="6" hidden="1" customWidth="1"/>
    <col min="15363" max="15393" width="2.625" style="6" customWidth="1"/>
    <col min="15394" max="15397" width="0" style="6" hidden="1" customWidth="1"/>
    <col min="15398" max="15616" width="9" style="6"/>
    <col min="15617" max="15617" width="4.625" style="6" customWidth="1"/>
    <col min="15618" max="15618" width="0" style="6" hidden="1" customWidth="1"/>
    <col min="15619" max="15649" width="2.625" style="6" customWidth="1"/>
    <col min="15650" max="15653" width="0" style="6" hidden="1" customWidth="1"/>
    <col min="15654" max="15872" width="9" style="6"/>
    <col min="15873" max="15873" width="4.625" style="6" customWidth="1"/>
    <col min="15874" max="15874" width="0" style="6" hidden="1" customWidth="1"/>
    <col min="15875" max="15905" width="2.625" style="6" customWidth="1"/>
    <col min="15906" max="15909" width="0" style="6" hidden="1" customWidth="1"/>
    <col min="15910" max="16128" width="9" style="6"/>
    <col min="16129" max="16129" width="4.625" style="6" customWidth="1"/>
    <col min="16130" max="16130" width="0" style="6" hidden="1" customWidth="1"/>
    <col min="16131" max="16161" width="2.625" style="6" customWidth="1"/>
    <col min="16162" max="16165" width="0" style="6" hidden="1" customWidth="1"/>
    <col min="16166" max="16384" width="9" style="6"/>
  </cols>
  <sheetData>
    <row r="1" spans="1:35" ht="15" customHeight="1" x14ac:dyDescent="0.15">
      <c r="A1" s="1" t="s">
        <v>556</v>
      </c>
      <c r="B1" s="1"/>
      <c r="C1" s="1"/>
      <c r="D1" s="1"/>
      <c r="E1" s="1"/>
      <c r="F1" s="1"/>
      <c r="G1" s="1"/>
      <c r="H1" s="1"/>
      <c r="I1" s="1"/>
      <c r="J1" s="1"/>
      <c r="K1" s="1"/>
      <c r="L1" s="1"/>
      <c r="M1" s="1"/>
      <c r="N1" s="1"/>
      <c r="O1" s="1"/>
      <c r="P1" s="1"/>
      <c r="Q1" s="1"/>
      <c r="R1" s="1"/>
      <c r="S1" s="1"/>
      <c r="T1" s="1"/>
      <c r="U1" s="1"/>
      <c r="V1" s="1"/>
      <c r="W1" s="1"/>
      <c r="X1" s="1"/>
      <c r="Y1" s="1"/>
      <c r="Z1" s="1" t="s">
        <v>39</v>
      </c>
      <c r="AA1" s="1"/>
      <c r="AB1" s="217" t="s">
        <v>557</v>
      </c>
      <c r="AC1" s="218"/>
      <c r="AD1" s="218"/>
      <c r="AE1" s="218"/>
      <c r="AF1" s="218"/>
      <c r="AG1" s="218"/>
      <c r="AH1" s="1"/>
      <c r="AI1" s="1"/>
    </row>
    <row r="2" spans="1:35" ht="15" customHeight="1" x14ac:dyDescent="0.15">
      <c r="A2" s="18" t="s">
        <v>521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1"/>
      <c r="AI2" s="1"/>
    </row>
    <row r="3" spans="1:35"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30" customHeight="1" x14ac:dyDescent="0.15">
      <c r="A5" s="112" t="s">
        <v>32</v>
      </c>
      <c r="B5" s="113"/>
      <c r="C5" s="113"/>
      <c r="D5" s="113"/>
      <c r="E5" s="114"/>
      <c r="F5" s="219" t="s">
        <v>67</v>
      </c>
      <c r="G5" s="220"/>
      <c r="H5" s="220"/>
      <c r="I5" s="220"/>
      <c r="J5" s="220"/>
      <c r="K5" s="220"/>
      <c r="L5" s="220"/>
      <c r="M5" s="220"/>
      <c r="N5" s="221"/>
      <c r="O5" s="112" t="s">
        <v>33</v>
      </c>
      <c r="P5" s="113"/>
      <c r="Q5" s="113"/>
      <c r="R5" s="113"/>
      <c r="S5" s="114"/>
      <c r="T5" s="222" t="s">
        <v>558</v>
      </c>
      <c r="U5" s="223"/>
      <c r="V5" s="223"/>
      <c r="W5" s="223"/>
      <c r="X5" s="223"/>
      <c r="Y5" s="223"/>
      <c r="Z5" s="223"/>
      <c r="AA5" s="223"/>
      <c r="AB5" s="223"/>
      <c r="AC5" s="223"/>
      <c r="AD5" s="223"/>
      <c r="AE5" s="223"/>
      <c r="AF5" s="223"/>
      <c r="AG5" s="224"/>
      <c r="AH5" s="37">
        <f>IF(F5="","",VLOOKUP(F5,G168:Q169,11,FALSE))</f>
        <v>1</v>
      </c>
      <c r="AI5" s="1">
        <f>IF(T5="","",VLOOKUP(T5,G171:Q176,11,FALSE))</f>
        <v>1</v>
      </c>
    </row>
    <row r="6" spans="1:35"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37"/>
      <c r="AI6" s="37"/>
    </row>
    <row r="7" spans="1:35"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37"/>
      <c r="AI7" s="37"/>
    </row>
    <row r="8" spans="1:35" ht="15" customHeight="1" x14ac:dyDescent="0.15">
      <c r="A8" s="1" t="s">
        <v>40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37"/>
      <c r="AI8" s="37"/>
    </row>
    <row r="9" spans="1:35" ht="15" customHeight="1" x14ac:dyDescent="0.15">
      <c r="A9" s="118" t="s">
        <v>559</v>
      </c>
      <c r="B9" s="119"/>
      <c r="C9" s="119"/>
      <c r="D9" s="119"/>
      <c r="E9" s="120"/>
      <c r="F9" s="57"/>
      <c r="G9" s="58"/>
      <c r="H9" s="58"/>
      <c r="I9" s="58"/>
      <c r="J9" s="58"/>
      <c r="K9" s="58"/>
      <c r="L9" s="58"/>
      <c r="M9" s="58"/>
      <c r="N9" s="58"/>
      <c r="O9" s="225" t="s">
        <v>560</v>
      </c>
      <c r="P9" s="225"/>
      <c r="Q9" s="225"/>
      <c r="R9" s="225"/>
      <c r="S9" s="225"/>
      <c r="T9" s="225"/>
      <c r="U9" s="225"/>
      <c r="V9" s="225"/>
      <c r="W9" s="225"/>
      <c r="X9" s="225"/>
      <c r="Y9" s="225"/>
      <c r="Z9" s="225"/>
      <c r="AA9" s="225"/>
      <c r="AB9" s="225"/>
      <c r="AC9" s="225"/>
      <c r="AD9" s="225"/>
      <c r="AE9" s="225"/>
      <c r="AF9" s="225"/>
      <c r="AG9" s="226"/>
      <c r="AH9" s="37"/>
      <c r="AI9" s="37"/>
    </row>
    <row r="10" spans="1:35" ht="30" customHeight="1" x14ac:dyDescent="0.15">
      <c r="A10" s="128" t="s">
        <v>0</v>
      </c>
      <c r="B10" s="129"/>
      <c r="C10" s="129"/>
      <c r="D10" s="129"/>
      <c r="E10" s="135"/>
      <c r="F10" s="136" t="s">
        <v>111</v>
      </c>
      <c r="G10" s="137"/>
      <c r="H10" s="138"/>
      <c r="I10" s="232" t="s">
        <v>561</v>
      </c>
      <c r="J10" s="233"/>
      <c r="K10" s="233"/>
      <c r="L10" s="234"/>
      <c r="M10" s="142" t="s">
        <v>112</v>
      </c>
      <c r="N10" s="143"/>
      <c r="O10" s="235" t="s">
        <v>562</v>
      </c>
      <c r="P10" s="236"/>
      <c r="Q10" s="236"/>
      <c r="R10" s="236"/>
      <c r="S10" s="236"/>
      <c r="T10" s="236"/>
      <c r="U10" s="236"/>
      <c r="V10" s="236"/>
      <c r="W10" s="236"/>
      <c r="X10" s="236"/>
      <c r="Y10" s="236"/>
      <c r="Z10" s="236"/>
      <c r="AA10" s="236"/>
      <c r="AB10" s="236"/>
      <c r="AC10" s="236"/>
      <c r="AD10" s="236"/>
      <c r="AE10" s="236"/>
      <c r="AF10" s="236"/>
      <c r="AG10" s="237"/>
      <c r="AH10" s="37"/>
      <c r="AI10" s="37"/>
    </row>
    <row r="11" spans="1:35" ht="15" customHeight="1" x14ac:dyDescent="0.15">
      <c r="A11" s="147" t="s">
        <v>1</v>
      </c>
      <c r="B11" s="148"/>
      <c r="C11" s="148"/>
      <c r="D11" s="148"/>
      <c r="E11" s="149"/>
      <c r="F11" s="5" t="s">
        <v>563</v>
      </c>
      <c r="G11" s="238" t="s">
        <v>564</v>
      </c>
      <c r="H11" s="238"/>
      <c r="I11" s="238"/>
      <c r="J11" s="238"/>
      <c r="K11" s="238"/>
      <c r="L11" s="4"/>
      <c r="M11" s="4"/>
      <c r="N11" s="4"/>
      <c r="O11" s="4"/>
      <c r="P11" s="4"/>
      <c r="Q11" s="4"/>
      <c r="R11" s="4"/>
      <c r="S11" s="4"/>
      <c r="T11" s="4"/>
      <c r="U11" s="4"/>
      <c r="V11" s="4"/>
      <c r="W11" s="4"/>
      <c r="X11" s="4"/>
      <c r="Y11" s="4"/>
      <c r="Z11" s="4"/>
      <c r="AA11" s="4"/>
      <c r="AB11" s="4"/>
      <c r="AC11" s="4"/>
      <c r="AD11" s="4"/>
      <c r="AE11" s="4"/>
      <c r="AF11" s="4"/>
      <c r="AG11" s="19"/>
      <c r="AH11" s="37"/>
      <c r="AI11" s="37"/>
    </row>
    <row r="12" spans="1:35" ht="30" customHeight="1" x14ac:dyDescent="0.15">
      <c r="A12" s="150"/>
      <c r="B12" s="151"/>
      <c r="C12" s="151"/>
      <c r="D12" s="151"/>
      <c r="E12" s="152"/>
      <c r="F12" s="239" t="s">
        <v>565</v>
      </c>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1"/>
      <c r="AH12" s="37"/>
      <c r="AI12" s="37"/>
    </row>
    <row r="13" spans="1:35" ht="15" customHeight="1" x14ac:dyDescent="0.15">
      <c r="A13" s="123" t="s">
        <v>559</v>
      </c>
      <c r="B13" s="124"/>
      <c r="C13" s="124"/>
      <c r="D13" s="124"/>
      <c r="E13" s="125"/>
      <c r="F13" s="20"/>
      <c r="G13" s="20"/>
      <c r="H13" s="20"/>
      <c r="I13" s="20"/>
      <c r="J13" s="20"/>
      <c r="K13" s="20"/>
      <c r="L13" s="20"/>
      <c r="M13" s="20"/>
      <c r="N13" s="20"/>
      <c r="O13" s="20"/>
      <c r="P13" s="20"/>
      <c r="Q13" s="227" t="s">
        <v>566</v>
      </c>
      <c r="R13" s="227"/>
      <c r="S13" s="227"/>
      <c r="T13" s="227"/>
      <c r="U13" s="227"/>
      <c r="V13" s="227"/>
      <c r="W13" s="227"/>
      <c r="X13" s="227"/>
      <c r="Y13" s="227"/>
      <c r="Z13" s="227"/>
      <c r="AA13" s="227"/>
      <c r="AB13" s="227"/>
      <c r="AC13" s="227"/>
      <c r="AD13" s="227"/>
      <c r="AE13" s="227"/>
      <c r="AF13" s="227"/>
      <c r="AG13" s="228"/>
      <c r="AH13" s="37"/>
      <c r="AI13" s="37"/>
    </row>
    <row r="14" spans="1:35" ht="30" customHeight="1" x14ac:dyDescent="0.15">
      <c r="A14" s="128" t="s">
        <v>34</v>
      </c>
      <c r="B14" s="129"/>
      <c r="C14" s="129"/>
      <c r="D14" s="129"/>
      <c r="E14" s="129"/>
      <c r="F14" s="130" t="s">
        <v>35</v>
      </c>
      <c r="G14" s="131"/>
      <c r="H14" s="229" t="s">
        <v>567</v>
      </c>
      <c r="I14" s="230"/>
      <c r="J14" s="230"/>
      <c r="K14" s="230"/>
      <c r="L14" s="230"/>
      <c r="M14" s="230"/>
      <c r="N14" s="231"/>
      <c r="O14" s="130" t="s">
        <v>36</v>
      </c>
      <c r="P14" s="131"/>
      <c r="Q14" s="229" t="s">
        <v>568</v>
      </c>
      <c r="R14" s="230"/>
      <c r="S14" s="230"/>
      <c r="T14" s="230"/>
      <c r="U14" s="230"/>
      <c r="V14" s="230"/>
      <c r="W14" s="230"/>
      <c r="X14" s="230"/>
      <c r="Y14" s="230"/>
      <c r="Z14" s="230"/>
      <c r="AA14" s="230"/>
      <c r="AB14" s="230"/>
      <c r="AC14" s="230"/>
      <c r="AD14" s="230"/>
      <c r="AE14" s="230"/>
      <c r="AF14" s="230"/>
      <c r="AG14" s="231"/>
      <c r="AH14" s="37"/>
      <c r="AI14" s="37"/>
    </row>
    <row r="15" spans="1:35" ht="15" customHeight="1" x14ac:dyDescent="0.15">
      <c r="A15" s="112" t="s">
        <v>2</v>
      </c>
      <c r="B15" s="113"/>
      <c r="C15" s="113"/>
      <c r="D15" s="113"/>
      <c r="E15" s="114"/>
      <c r="F15" s="245" t="s">
        <v>569</v>
      </c>
      <c r="G15" s="246"/>
      <c r="H15" s="246"/>
      <c r="I15" s="246"/>
      <c r="J15" s="246"/>
      <c r="K15" s="246"/>
      <c r="L15" s="246"/>
      <c r="M15" s="246"/>
      <c r="N15" s="247"/>
      <c r="O15" s="112" t="s">
        <v>3</v>
      </c>
      <c r="P15" s="113"/>
      <c r="Q15" s="113"/>
      <c r="R15" s="113"/>
      <c r="S15" s="114"/>
      <c r="T15" s="245" t="s">
        <v>570</v>
      </c>
      <c r="U15" s="246"/>
      <c r="V15" s="246"/>
      <c r="W15" s="246"/>
      <c r="X15" s="246"/>
      <c r="Y15" s="246"/>
      <c r="Z15" s="246"/>
      <c r="AA15" s="246"/>
      <c r="AB15" s="246"/>
      <c r="AC15" s="21"/>
      <c r="AD15" s="21"/>
      <c r="AE15" s="21"/>
      <c r="AF15" s="21"/>
      <c r="AG15" s="22"/>
      <c r="AH15" s="37"/>
      <c r="AI15" s="37"/>
    </row>
    <row r="16" spans="1:35" ht="15" customHeight="1" x14ac:dyDescent="0.15">
      <c r="A16" s="112" t="s">
        <v>571</v>
      </c>
      <c r="B16" s="113"/>
      <c r="C16" s="113"/>
      <c r="D16" s="113"/>
      <c r="E16" s="114"/>
      <c r="F16" s="248" t="s">
        <v>572</v>
      </c>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50"/>
      <c r="AH16" s="37"/>
      <c r="AI16" s="37"/>
    </row>
    <row r="17" spans="1:35"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37"/>
      <c r="AI17" s="37"/>
    </row>
    <row r="18" spans="1:35"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37"/>
      <c r="AI18" s="37"/>
    </row>
    <row r="19" spans="1:35" ht="15" customHeight="1" x14ac:dyDescent="0.15">
      <c r="A19" s="1" t="s">
        <v>42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7"/>
      <c r="AI19" s="37"/>
    </row>
    <row r="20" spans="1:35" ht="15" customHeight="1" x14ac:dyDescent="0.15">
      <c r="A20" s="118" t="s">
        <v>573</v>
      </c>
      <c r="B20" s="119"/>
      <c r="C20" s="119"/>
      <c r="D20" s="119"/>
      <c r="E20" s="120"/>
      <c r="F20" s="57" t="s">
        <v>574</v>
      </c>
      <c r="G20" s="58"/>
      <c r="H20" s="58"/>
      <c r="I20" s="58"/>
      <c r="J20" s="58"/>
      <c r="K20" s="58"/>
      <c r="L20" s="58"/>
      <c r="M20" s="58"/>
      <c r="N20" s="110"/>
      <c r="O20" s="108" t="s">
        <v>575</v>
      </c>
      <c r="P20" s="108"/>
      <c r="Q20" s="108"/>
      <c r="R20" s="108"/>
      <c r="S20" s="108"/>
      <c r="T20" s="108"/>
      <c r="U20" s="108"/>
      <c r="V20" s="108"/>
      <c r="W20" s="108"/>
      <c r="X20" s="108"/>
      <c r="Y20" s="108"/>
      <c r="Z20" s="108"/>
      <c r="AA20" s="108"/>
      <c r="AB20" s="108"/>
      <c r="AC20" s="108"/>
      <c r="AD20" s="108"/>
      <c r="AE20" s="108"/>
      <c r="AF20" s="108"/>
      <c r="AG20" s="109"/>
      <c r="AH20" s="37"/>
      <c r="AI20" s="37"/>
    </row>
    <row r="21" spans="1:35" ht="30" customHeight="1" x14ac:dyDescent="0.15">
      <c r="A21" s="128" t="s">
        <v>37</v>
      </c>
      <c r="B21" s="129"/>
      <c r="C21" s="129"/>
      <c r="D21" s="129"/>
      <c r="E21" s="135"/>
      <c r="F21" s="242" t="s">
        <v>562</v>
      </c>
      <c r="G21" s="243"/>
      <c r="H21" s="243"/>
      <c r="I21" s="243"/>
      <c r="J21" s="243"/>
      <c r="K21" s="243"/>
      <c r="L21" s="243"/>
      <c r="M21" s="243"/>
      <c r="N21" s="244"/>
      <c r="O21" s="106" t="s">
        <v>576</v>
      </c>
      <c r="P21" s="106"/>
      <c r="Q21" s="106"/>
      <c r="R21" s="106"/>
      <c r="S21" s="106"/>
      <c r="T21" s="106"/>
      <c r="U21" s="106"/>
      <c r="V21" s="106"/>
      <c r="W21" s="106"/>
      <c r="X21" s="106"/>
      <c r="Y21" s="106"/>
      <c r="Z21" s="106"/>
      <c r="AA21" s="106"/>
      <c r="AB21" s="106"/>
      <c r="AC21" s="106"/>
      <c r="AD21" s="106"/>
      <c r="AE21" s="106"/>
      <c r="AF21" s="106"/>
      <c r="AG21" s="107"/>
      <c r="AH21" s="37"/>
      <c r="AI21" s="37"/>
    </row>
    <row r="22" spans="1:35" ht="15" customHeight="1" x14ac:dyDescent="0.15">
      <c r="A22" s="147" t="s">
        <v>1</v>
      </c>
      <c r="B22" s="148"/>
      <c r="C22" s="148"/>
      <c r="D22" s="148"/>
      <c r="E22" s="149"/>
      <c r="F22" s="4" t="s">
        <v>577</v>
      </c>
      <c r="G22" s="238" t="s">
        <v>578</v>
      </c>
      <c r="H22" s="238"/>
      <c r="I22" s="238"/>
      <c r="J22" s="238"/>
      <c r="K22" s="238"/>
      <c r="L22" s="4"/>
      <c r="M22" s="4"/>
      <c r="N22" s="4"/>
      <c r="O22" s="4"/>
      <c r="P22" s="4"/>
      <c r="Q22" s="4"/>
      <c r="R22" s="4"/>
      <c r="S22" s="4"/>
      <c r="T22" s="4"/>
      <c r="U22" s="4"/>
      <c r="V22" s="4"/>
      <c r="W22" s="4"/>
      <c r="X22" s="4"/>
      <c r="Y22" s="4"/>
      <c r="Z22" s="4"/>
      <c r="AA22" s="4"/>
      <c r="AB22" s="4"/>
      <c r="AC22" s="4"/>
      <c r="AD22" s="4"/>
      <c r="AE22" s="4"/>
      <c r="AF22" s="4"/>
      <c r="AG22" s="19"/>
      <c r="AH22" s="37"/>
      <c r="AI22" s="37"/>
    </row>
    <row r="23" spans="1:35" ht="30" customHeight="1" x14ac:dyDescent="0.15">
      <c r="A23" s="150"/>
      <c r="B23" s="151"/>
      <c r="C23" s="151"/>
      <c r="D23" s="151"/>
      <c r="E23" s="152"/>
      <c r="F23" s="239" t="s">
        <v>579</v>
      </c>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1"/>
      <c r="AH23" s="37"/>
      <c r="AI23" s="37"/>
    </row>
    <row r="24" spans="1:35" ht="15" customHeight="1" x14ac:dyDescent="0.15">
      <c r="A24" s="123" t="s">
        <v>573</v>
      </c>
      <c r="B24" s="124"/>
      <c r="C24" s="124"/>
      <c r="D24" s="124"/>
      <c r="E24" s="125"/>
      <c r="F24" s="20"/>
      <c r="G24" s="20"/>
      <c r="H24" s="20"/>
      <c r="I24" s="20"/>
      <c r="J24" s="20"/>
      <c r="K24" s="20"/>
      <c r="L24" s="20"/>
      <c r="M24" s="20"/>
      <c r="N24" s="20"/>
      <c r="O24" s="20"/>
      <c r="P24" s="20"/>
      <c r="Q24" s="227" t="s">
        <v>580</v>
      </c>
      <c r="R24" s="227"/>
      <c r="S24" s="227"/>
      <c r="T24" s="227"/>
      <c r="U24" s="227"/>
      <c r="V24" s="227"/>
      <c r="W24" s="227"/>
      <c r="X24" s="227"/>
      <c r="Y24" s="227"/>
      <c r="Z24" s="227"/>
      <c r="AA24" s="227"/>
      <c r="AB24" s="227"/>
      <c r="AC24" s="227"/>
      <c r="AD24" s="227"/>
      <c r="AE24" s="227"/>
      <c r="AF24" s="227"/>
      <c r="AG24" s="228"/>
      <c r="AH24" s="37"/>
      <c r="AI24" s="37"/>
    </row>
    <row r="25" spans="1:35" ht="30" customHeight="1" x14ac:dyDescent="0.15">
      <c r="A25" s="128" t="s">
        <v>34</v>
      </c>
      <c r="B25" s="129"/>
      <c r="C25" s="129"/>
      <c r="D25" s="129"/>
      <c r="E25" s="129"/>
      <c r="F25" s="170" t="s">
        <v>35</v>
      </c>
      <c r="G25" s="171"/>
      <c r="H25" s="229" t="s">
        <v>581</v>
      </c>
      <c r="I25" s="230"/>
      <c r="J25" s="230"/>
      <c r="K25" s="230"/>
      <c r="L25" s="230"/>
      <c r="M25" s="230"/>
      <c r="N25" s="231"/>
      <c r="O25" s="170" t="s">
        <v>36</v>
      </c>
      <c r="P25" s="171"/>
      <c r="Q25" s="229" t="s">
        <v>582</v>
      </c>
      <c r="R25" s="230"/>
      <c r="S25" s="230"/>
      <c r="T25" s="230"/>
      <c r="U25" s="230"/>
      <c r="V25" s="230"/>
      <c r="W25" s="230"/>
      <c r="X25" s="230"/>
      <c r="Y25" s="230"/>
      <c r="Z25" s="230"/>
      <c r="AA25" s="230"/>
      <c r="AB25" s="230"/>
      <c r="AC25" s="230"/>
      <c r="AD25" s="230"/>
      <c r="AE25" s="230"/>
      <c r="AF25" s="230"/>
      <c r="AG25" s="231"/>
      <c r="AH25" s="37"/>
      <c r="AI25" s="37"/>
    </row>
    <row r="26" spans="1:35" ht="15" customHeight="1" x14ac:dyDescent="0.15">
      <c r="A26" s="112" t="s">
        <v>2</v>
      </c>
      <c r="B26" s="113"/>
      <c r="C26" s="113"/>
      <c r="D26" s="113"/>
      <c r="E26" s="114"/>
      <c r="F26" s="245" t="s">
        <v>583</v>
      </c>
      <c r="G26" s="246"/>
      <c r="H26" s="246"/>
      <c r="I26" s="246"/>
      <c r="J26" s="246"/>
      <c r="K26" s="246"/>
      <c r="L26" s="246"/>
      <c r="M26" s="246"/>
      <c r="N26" s="247"/>
      <c r="O26" s="112" t="s">
        <v>3</v>
      </c>
      <c r="P26" s="113"/>
      <c r="Q26" s="113"/>
      <c r="R26" s="113"/>
      <c r="S26" s="114"/>
      <c r="T26" s="245" t="s">
        <v>584</v>
      </c>
      <c r="U26" s="246"/>
      <c r="V26" s="246"/>
      <c r="W26" s="246"/>
      <c r="X26" s="246"/>
      <c r="Y26" s="246"/>
      <c r="Z26" s="246"/>
      <c r="AA26" s="246"/>
      <c r="AB26" s="246"/>
      <c r="AC26" s="21"/>
      <c r="AD26" s="21"/>
      <c r="AE26" s="21"/>
      <c r="AF26" s="21"/>
      <c r="AG26" s="22"/>
      <c r="AH26" s="37"/>
      <c r="AI26" s="37"/>
    </row>
    <row r="27" spans="1:35" ht="15" customHeight="1" x14ac:dyDescent="0.15">
      <c r="A27" s="112" t="s">
        <v>571</v>
      </c>
      <c r="B27" s="113"/>
      <c r="C27" s="113"/>
      <c r="D27" s="113"/>
      <c r="E27" s="114"/>
      <c r="F27" s="248" t="s">
        <v>585</v>
      </c>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50"/>
      <c r="AH27" s="37"/>
      <c r="AI27" s="37"/>
    </row>
    <row r="28" spans="1:35" ht="1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37"/>
      <c r="AI28" s="37"/>
    </row>
    <row r="29" spans="1:35"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37"/>
      <c r="AI29" s="37"/>
    </row>
    <row r="30" spans="1:35" ht="30" customHeight="1" x14ac:dyDescent="0.15">
      <c r="A30" s="172" t="s">
        <v>44</v>
      </c>
      <c r="B30" s="173"/>
      <c r="C30" s="173"/>
      <c r="D30" s="173"/>
      <c r="E30" s="174"/>
      <c r="F30" s="251">
        <v>15000</v>
      </c>
      <c r="G30" s="252"/>
      <c r="H30" s="252"/>
      <c r="I30" s="252"/>
      <c r="J30" s="252"/>
      <c r="K30" s="252"/>
      <c r="L30" s="252"/>
      <c r="M30" s="252"/>
      <c r="N30" s="252"/>
      <c r="O30" s="252"/>
      <c r="P30" s="252"/>
      <c r="Q30" s="253"/>
      <c r="R30" s="172" t="s">
        <v>45</v>
      </c>
      <c r="S30" s="173"/>
      <c r="T30" s="173"/>
      <c r="U30" s="173"/>
      <c r="V30" s="174"/>
      <c r="W30" s="254">
        <v>15000</v>
      </c>
      <c r="X30" s="255"/>
      <c r="Y30" s="255"/>
      <c r="Z30" s="255"/>
      <c r="AA30" s="255"/>
      <c r="AB30" s="255"/>
      <c r="AC30" s="255"/>
      <c r="AD30" s="255"/>
      <c r="AE30" s="255"/>
      <c r="AF30" s="255"/>
      <c r="AG30" s="256"/>
      <c r="AH30" s="37"/>
      <c r="AI30" s="37"/>
    </row>
    <row r="31" spans="1:35" ht="30" customHeight="1" x14ac:dyDescent="0.15">
      <c r="A31" s="112" t="s">
        <v>5</v>
      </c>
      <c r="B31" s="113"/>
      <c r="C31" s="113"/>
      <c r="D31" s="113"/>
      <c r="E31" s="113"/>
      <c r="F31" s="257">
        <v>43586</v>
      </c>
      <c r="G31" s="258"/>
      <c r="H31" s="258"/>
      <c r="I31" s="258"/>
      <c r="J31" s="258"/>
      <c r="K31" s="258"/>
      <c r="L31" s="258"/>
      <c r="M31" s="258"/>
      <c r="N31" s="258"/>
      <c r="O31" s="258"/>
      <c r="P31" s="258"/>
      <c r="Q31" s="259"/>
      <c r="R31" s="184" t="s">
        <v>6</v>
      </c>
      <c r="S31" s="185"/>
      <c r="T31" s="186"/>
      <c r="U31" s="260">
        <v>11</v>
      </c>
      <c r="V31" s="261"/>
      <c r="W31" s="261"/>
      <c r="X31" s="261"/>
      <c r="Y31" s="262"/>
      <c r="Z31" s="184" t="s">
        <v>4</v>
      </c>
      <c r="AA31" s="185"/>
      <c r="AB31" s="186"/>
      <c r="AC31" s="263">
        <v>6</v>
      </c>
      <c r="AD31" s="264"/>
      <c r="AE31" s="264"/>
      <c r="AF31" s="264"/>
      <c r="AG31" s="265"/>
      <c r="AH31" s="37"/>
      <c r="AI31" s="37"/>
    </row>
    <row r="32" spans="1:35"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37"/>
      <c r="AI32" s="37"/>
    </row>
    <row r="33" spans="1:36"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37"/>
      <c r="AI33" s="37"/>
    </row>
    <row r="34" spans="1:36" ht="15" customHeight="1" x14ac:dyDescent="0.15">
      <c r="A34" s="1" t="s">
        <v>46</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37"/>
      <c r="AI34" s="37"/>
    </row>
    <row r="35" spans="1:36" ht="15" customHeight="1" x14ac:dyDescent="0.15">
      <c r="A35" s="118" t="s">
        <v>573</v>
      </c>
      <c r="B35" s="119"/>
      <c r="C35" s="119"/>
      <c r="D35" s="119"/>
      <c r="E35" s="120"/>
      <c r="F35" s="23"/>
      <c r="G35" s="24"/>
      <c r="H35" s="24"/>
      <c r="I35" s="24"/>
      <c r="J35" s="24"/>
      <c r="K35" s="24"/>
      <c r="L35" s="24"/>
      <c r="M35" s="24"/>
      <c r="N35" s="24"/>
      <c r="O35" s="24"/>
      <c r="P35" s="24"/>
      <c r="Q35" s="227" t="s">
        <v>586</v>
      </c>
      <c r="R35" s="227"/>
      <c r="S35" s="227"/>
      <c r="T35" s="227"/>
      <c r="U35" s="227"/>
      <c r="V35" s="227"/>
      <c r="W35" s="227"/>
      <c r="X35" s="227"/>
      <c r="Y35" s="227"/>
      <c r="Z35" s="227"/>
      <c r="AA35" s="227"/>
      <c r="AB35" s="227"/>
      <c r="AC35" s="227"/>
      <c r="AD35" s="227"/>
      <c r="AE35" s="227"/>
      <c r="AF35" s="227"/>
      <c r="AG35" s="228"/>
      <c r="AH35" s="37"/>
      <c r="AI35" s="37"/>
    </row>
    <row r="36" spans="1:36" ht="30" customHeight="1" x14ac:dyDescent="0.15">
      <c r="A36" s="128" t="s">
        <v>36</v>
      </c>
      <c r="B36" s="129"/>
      <c r="C36" s="129"/>
      <c r="D36" s="129"/>
      <c r="E36" s="135"/>
      <c r="F36" s="130" t="s">
        <v>47</v>
      </c>
      <c r="G36" s="131"/>
      <c r="H36" s="229"/>
      <c r="I36" s="230"/>
      <c r="J36" s="230"/>
      <c r="K36" s="230"/>
      <c r="L36" s="230"/>
      <c r="M36" s="230"/>
      <c r="N36" s="231"/>
      <c r="O36" s="130" t="s">
        <v>36</v>
      </c>
      <c r="P36" s="131"/>
      <c r="Q36" s="229" t="s">
        <v>587</v>
      </c>
      <c r="R36" s="230"/>
      <c r="S36" s="230"/>
      <c r="T36" s="230"/>
      <c r="U36" s="230"/>
      <c r="V36" s="230"/>
      <c r="W36" s="230"/>
      <c r="X36" s="230"/>
      <c r="Y36" s="230"/>
      <c r="Z36" s="230"/>
      <c r="AA36" s="230"/>
      <c r="AB36" s="230"/>
      <c r="AC36" s="230"/>
      <c r="AD36" s="230"/>
      <c r="AE36" s="230"/>
      <c r="AF36" s="230"/>
      <c r="AG36" s="231"/>
      <c r="AH36" s="37"/>
      <c r="AI36" s="37"/>
    </row>
    <row r="37" spans="1:36" ht="15" customHeight="1" x14ac:dyDescent="0.15">
      <c r="A37" s="112" t="s">
        <v>2</v>
      </c>
      <c r="B37" s="113"/>
      <c r="C37" s="113"/>
      <c r="D37" s="113"/>
      <c r="E37" s="114"/>
      <c r="F37" s="245" t="s">
        <v>569</v>
      </c>
      <c r="G37" s="246"/>
      <c r="H37" s="246"/>
      <c r="I37" s="246"/>
      <c r="J37" s="246"/>
      <c r="K37" s="246"/>
      <c r="L37" s="246"/>
      <c r="M37" s="246"/>
      <c r="N37" s="247"/>
      <c r="O37" s="112" t="s">
        <v>3</v>
      </c>
      <c r="P37" s="113"/>
      <c r="Q37" s="113"/>
      <c r="R37" s="113"/>
      <c r="S37" s="114"/>
      <c r="T37" s="245" t="s">
        <v>570</v>
      </c>
      <c r="U37" s="246"/>
      <c r="V37" s="246"/>
      <c r="W37" s="246"/>
      <c r="X37" s="246"/>
      <c r="Y37" s="246"/>
      <c r="Z37" s="246"/>
      <c r="AA37" s="246"/>
      <c r="AB37" s="246"/>
      <c r="AC37" s="21"/>
      <c r="AD37" s="21"/>
      <c r="AE37" s="21"/>
      <c r="AF37" s="21"/>
      <c r="AG37" s="22"/>
      <c r="AH37" s="37"/>
      <c r="AI37" s="37"/>
    </row>
    <row r="38" spans="1:36" ht="15" customHeight="1" x14ac:dyDescent="0.15">
      <c r="A38" s="112" t="s">
        <v>571</v>
      </c>
      <c r="B38" s="113"/>
      <c r="C38" s="113"/>
      <c r="D38" s="113"/>
      <c r="E38" s="114"/>
      <c r="F38" s="248" t="s">
        <v>588</v>
      </c>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50"/>
      <c r="AH38" s="37"/>
      <c r="AI38" s="37"/>
    </row>
    <row r="39" spans="1:36" ht="15" customHeight="1" x14ac:dyDescent="0.15">
      <c r="A39" s="25"/>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x14ac:dyDescent="0.15">
      <c r="A40" s="25"/>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x14ac:dyDescent="0.15">
      <c r="A41" s="25"/>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x14ac:dyDescent="0.15">
      <c r="A42" s="25"/>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x14ac:dyDescent="0.15">
      <c r="A43" s="25"/>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x14ac:dyDescent="0.15">
      <c r="A44" s="25"/>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x14ac:dyDescent="0.15">
      <c r="A45" s="25"/>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x14ac:dyDescent="0.15">
      <c r="A46" s="25"/>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x14ac:dyDescent="0.15">
      <c r="A47" s="8" t="s">
        <v>48</v>
      </c>
      <c r="B47" s="9"/>
      <c r="C47" s="9"/>
      <c r="D47" s="9"/>
      <c r="E47" s="9"/>
      <c r="F47" s="9"/>
      <c r="G47" s="9"/>
      <c r="H47" s="9"/>
      <c r="I47" s="9"/>
      <c r="J47" s="9"/>
      <c r="K47" s="8" t="s">
        <v>113</v>
      </c>
      <c r="L47" s="9"/>
      <c r="M47" s="9"/>
      <c r="N47" s="9"/>
      <c r="O47" s="9"/>
      <c r="P47" s="9"/>
      <c r="Q47" s="9"/>
      <c r="R47" s="10"/>
      <c r="S47" s="9" t="s">
        <v>114</v>
      </c>
      <c r="T47" s="9"/>
      <c r="U47" s="9"/>
      <c r="V47" s="9"/>
      <c r="W47" s="9"/>
      <c r="X47" s="9"/>
      <c r="Y47" s="9"/>
      <c r="Z47" s="8" t="s">
        <v>115</v>
      </c>
      <c r="AA47" s="11"/>
      <c r="AB47" s="11"/>
      <c r="AC47" s="11"/>
      <c r="AD47" s="11"/>
      <c r="AE47" s="11"/>
      <c r="AF47" s="11"/>
      <c r="AG47" s="12"/>
    </row>
    <row r="48" spans="1:36" ht="30" customHeight="1" x14ac:dyDescent="0.15">
      <c r="A48" s="33" t="s">
        <v>49</v>
      </c>
      <c r="B48" s="34"/>
      <c r="C48" s="35"/>
      <c r="D48" s="36"/>
      <c r="E48" s="36"/>
      <c r="F48" s="36"/>
      <c r="G48" s="36"/>
      <c r="H48" s="36"/>
      <c r="I48" s="36"/>
      <c r="J48" s="36"/>
      <c r="K48" s="54" t="s">
        <v>99</v>
      </c>
      <c r="L48" s="266"/>
      <c r="M48" s="266"/>
      <c r="N48" s="266"/>
      <c r="O48" s="266"/>
      <c r="P48" s="266"/>
      <c r="Q48" s="266"/>
      <c r="R48" s="55" t="s">
        <v>100</v>
      </c>
      <c r="S48" s="257"/>
      <c r="T48" s="258"/>
      <c r="U48" s="258"/>
      <c r="V48" s="258"/>
      <c r="W48" s="258"/>
      <c r="X48" s="258"/>
      <c r="Y48" s="259"/>
      <c r="Z48" s="267"/>
      <c r="AA48" s="268"/>
      <c r="AB48" s="268"/>
      <c r="AC48" s="268"/>
      <c r="AD48" s="268"/>
      <c r="AE48" s="268"/>
      <c r="AF48" s="268"/>
      <c r="AG48" s="269"/>
      <c r="AJ48" s="40" t="s">
        <v>589</v>
      </c>
    </row>
    <row r="49" spans="1:37" ht="15" customHeight="1" x14ac:dyDescent="0.15">
      <c r="A49" s="198" t="s">
        <v>54</v>
      </c>
      <c r="B49" s="200" t="s">
        <v>96</v>
      </c>
      <c r="C49" s="202" t="s">
        <v>50</v>
      </c>
      <c r="D49" s="202"/>
      <c r="E49" s="202"/>
      <c r="F49" s="202"/>
      <c r="G49" s="202"/>
      <c r="H49" s="202"/>
      <c r="I49" s="202"/>
      <c r="J49" s="202"/>
      <c r="K49" s="202"/>
      <c r="L49" s="202"/>
      <c r="M49" s="202"/>
      <c r="N49" s="202"/>
      <c r="O49" s="202"/>
      <c r="P49" s="202"/>
      <c r="Q49" s="202"/>
      <c r="R49" s="203"/>
      <c r="S49" s="206" t="s">
        <v>590</v>
      </c>
      <c r="T49" s="207"/>
      <c r="U49" s="207"/>
      <c r="V49" s="207"/>
      <c r="W49" s="207"/>
      <c r="X49" s="207"/>
      <c r="Y49" s="207"/>
      <c r="Z49" s="207"/>
      <c r="AA49" s="207"/>
      <c r="AB49" s="207"/>
      <c r="AC49" s="207"/>
      <c r="AD49" s="207"/>
      <c r="AE49" s="207"/>
      <c r="AF49" s="207"/>
      <c r="AG49" s="208"/>
    </row>
    <row r="50" spans="1:37" ht="15" customHeight="1" x14ac:dyDescent="0.15">
      <c r="A50" s="199"/>
      <c r="B50" s="201"/>
      <c r="C50" s="204"/>
      <c r="D50" s="204"/>
      <c r="E50" s="204"/>
      <c r="F50" s="204"/>
      <c r="G50" s="204"/>
      <c r="H50" s="204"/>
      <c r="I50" s="204"/>
      <c r="J50" s="204"/>
      <c r="K50" s="204"/>
      <c r="L50" s="204"/>
      <c r="M50" s="204"/>
      <c r="N50" s="204"/>
      <c r="O50" s="204"/>
      <c r="P50" s="204"/>
      <c r="Q50" s="204"/>
      <c r="R50" s="205"/>
      <c r="S50" s="209" t="s">
        <v>61</v>
      </c>
      <c r="T50" s="210"/>
      <c r="U50" s="210"/>
      <c r="V50" s="210"/>
      <c r="W50" s="211"/>
      <c r="X50" s="209" t="s">
        <v>62</v>
      </c>
      <c r="Y50" s="210"/>
      <c r="Z50" s="210"/>
      <c r="AA50" s="210"/>
      <c r="AB50" s="211"/>
      <c r="AC50" s="209" t="s">
        <v>7</v>
      </c>
      <c r="AD50" s="210"/>
      <c r="AE50" s="210"/>
      <c r="AF50" s="210"/>
      <c r="AG50" s="211"/>
    </row>
    <row r="51" spans="1:37" ht="15" customHeight="1" x14ac:dyDescent="0.15">
      <c r="A51" s="47"/>
      <c r="B51" s="27"/>
      <c r="C51" s="16" t="s">
        <v>51</v>
      </c>
      <c r="D51" s="26"/>
      <c r="E51" s="26"/>
      <c r="F51" s="26"/>
      <c r="G51" s="26"/>
      <c r="H51" s="26"/>
      <c r="I51" s="26"/>
      <c r="J51" s="17"/>
      <c r="K51" s="26"/>
      <c r="L51" s="17"/>
      <c r="M51" s="17"/>
      <c r="N51" s="17"/>
      <c r="O51" s="17"/>
      <c r="P51" s="17"/>
      <c r="Q51" s="17"/>
      <c r="R51" s="17"/>
      <c r="S51" s="263"/>
      <c r="T51" s="264"/>
      <c r="U51" s="264"/>
      <c r="V51" s="264"/>
      <c r="W51" s="265"/>
      <c r="X51" s="263"/>
      <c r="Y51" s="264"/>
      <c r="Z51" s="264"/>
      <c r="AA51" s="264"/>
      <c r="AB51" s="265"/>
      <c r="AC51" s="263"/>
      <c r="AD51" s="264"/>
      <c r="AE51" s="264"/>
      <c r="AF51" s="264"/>
      <c r="AG51" s="265"/>
      <c r="AH51" s="6" t="str">
        <f t="shared" ref="AH51:AI53" si="0">IF(A51="","",VLOOKUP(A51,$G$178:$Q$178,11,FALSE))</f>
        <v/>
      </c>
      <c r="AI51" s="6" t="str">
        <f t="shared" si="0"/>
        <v/>
      </c>
      <c r="AJ51" s="40" t="str">
        <f>$AJ$48</f>
        <v>100</v>
      </c>
      <c r="AK51" s="40" t="s">
        <v>591</v>
      </c>
    </row>
    <row r="52" spans="1:37" ht="15" customHeight="1" x14ac:dyDescent="0.15">
      <c r="A52" s="47"/>
      <c r="B52" s="27"/>
      <c r="C52" s="16" t="s">
        <v>52</v>
      </c>
      <c r="D52" s="26"/>
      <c r="E52" s="26"/>
      <c r="F52" s="26"/>
      <c r="G52" s="26"/>
      <c r="H52" s="26"/>
      <c r="I52" s="26"/>
      <c r="J52" s="17"/>
      <c r="K52" s="26"/>
      <c r="L52" s="17"/>
      <c r="M52" s="17"/>
      <c r="N52" s="17"/>
      <c r="O52" s="17"/>
      <c r="P52" s="17"/>
      <c r="Q52" s="17"/>
      <c r="R52" s="17"/>
      <c r="S52" s="263"/>
      <c r="T52" s="264"/>
      <c r="U52" s="264"/>
      <c r="V52" s="264"/>
      <c r="W52" s="265"/>
      <c r="X52" s="263"/>
      <c r="Y52" s="264"/>
      <c r="Z52" s="264"/>
      <c r="AA52" s="264"/>
      <c r="AB52" s="265"/>
      <c r="AC52" s="263"/>
      <c r="AD52" s="264"/>
      <c r="AE52" s="264"/>
      <c r="AF52" s="264"/>
      <c r="AG52" s="265"/>
      <c r="AH52" s="6" t="str">
        <f t="shared" si="0"/>
        <v/>
      </c>
      <c r="AI52" s="6" t="str">
        <f t="shared" si="0"/>
        <v/>
      </c>
      <c r="AJ52" s="40" t="str">
        <f>$AJ$48</f>
        <v>100</v>
      </c>
      <c r="AK52" s="40" t="s">
        <v>592</v>
      </c>
    </row>
    <row r="53" spans="1:37" ht="15" customHeight="1" x14ac:dyDescent="0.15">
      <c r="A53" s="47"/>
      <c r="B53" s="27"/>
      <c r="C53" s="16" t="s">
        <v>53</v>
      </c>
      <c r="D53" s="26"/>
      <c r="E53" s="26"/>
      <c r="F53" s="26"/>
      <c r="G53" s="26"/>
      <c r="H53" s="26"/>
      <c r="I53" s="26"/>
      <c r="J53" s="17"/>
      <c r="K53" s="26"/>
      <c r="L53" s="17"/>
      <c r="M53" s="17"/>
      <c r="N53" s="17"/>
      <c r="O53" s="17"/>
      <c r="P53" s="17"/>
      <c r="Q53" s="17"/>
      <c r="R53" s="17"/>
      <c r="S53" s="263"/>
      <c r="T53" s="264"/>
      <c r="U53" s="264"/>
      <c r="V53" s="264"/>
      <c r="W53" s="265"/>
      <c r="X53" s="263"/>
      <c r="Y53" s="264"/>
      <c r="Z53" s="264"/>
      <c r="AA53" s="264"/>
      <c r="AB53" s="265"/>
      <c r="AC53" s="263"/>
      <c r="AD53" s="264"/>
      <c r="AE53" s="264"/>
      <c r="AF53" s="264"/>
      <c r="AG53" s="265"/>
      <c r="AH53" s="6" t="str">
        <f t="shared" si="0"/>
        <v/>
      </c>
      <c r="AI53" s="6" t="str">
        <f t="shared" si="0"/>
        <v/>
      </c>
      <c r="AJ53" s="40" t="str">
        <f>$AJ$48</f>
        <v>100</v>
      </c>
      <c r="AK53" s="40" t="s">
        <v>593</v>
      </c>
    </row>
    <row r="54" spans="1:37" ht="15" customHeight="1" x14ac:dyDescent="0.15"/>
    <row r="55" spans="1:37" ht="15" customHeight="1" x14ac:dyDescent="0.15"/>
    <row r="56" spans="1:37" ht="15" customHeight="1" x14ac:dyDescent="0.15">
      <c r="A56" s="8" t="s">
        <v>48</v>
      </c>
      <c r="B56" s="9"/>
      <c r="C56" s="9"/>
      <c r="D56" s="9"/>
      <c r="E56" s="9"/>
      <c r="F56" s="9"/>
      <c r="G56" s="9"/>
      <c r="H56" s="9"/>
      <c r="I56" s="9"/>
      <c r="J56" s="9"/>
      <c r="K56" s="8" t="s">
        <v>113</v>
      </c>
      <c r="L56" s="9"/>
      <c r="M56" s="9"/>
      <c r="N56" s="9"/>
      <c r="O56" s="9"/>
      <c r="P56" s="9"/>
      <c r="Q56" s="9"/>
      <c r="R56" s="10"/>
      <c r="S56" s="9" t="s">
        <v>114</v>
      </c>
      <c r="T56" s="9"/>
      <c r="U56" s="9"/>
      <c r="V56" s="9"/>
      <c r="W56" s="9"/>
      <c r="X56" s="9"/>
      <c r="Y56" s="9"/>
      <c r="Z56" s="8" t="s">
        <v>116</v>
      </c>
      <c r="AA56" s="11"/>
      <c r="AB56" s="11"/>
      <c r="AC56" s="11"/>
      <c r="AD56" s="11"/>
      <c r="AE56" s="11"/>
      <c r="AF56" s="11"/>
      <c r="AG56" s="12"/>
    </row>
    <row r="57" spans="1:37" ht="30" customHeight="1" x14ac:dyDescent="0.15">
      <c r="A57" s="33" t="s">
        <v>64</v>
      </c>
      <c r="B57" s="34"/>
      <c r="C57" s="35"/>
      <c r="D57" s="36"/>
      <c r="E57" s="36"/>
      <c r="F57" s="36"/>
      <c r="G57" s="36"/>
      <c r="H57" s="36"/>
      <c r="I57" s="36"/>
      <c r="J57" s="36"/>
      <c r="K57" s="54" t="s">
        <v>99</v>
      </c>
      <c r="L57" s="266" t="s">
        <v>594</v>
      </c>
      <c r="M57" s="266"/>
      <c r="N57" s="266"/>
      <c r="O57" s="266"/>
      <c r="P57" s="266"/>
      <c r="Q57" s="266"/>
      <c r="R57" s="55" t="s">
        <v>100</v>
      </c>
      <c r="S57" s="257"/>
      <c r="T57" s="258"/>
      <c r="U57" s="258"/>
      <c r="V57" s="258"/>
      <c r="W57" s="258"/>
      <c r="X57" s="258"/>
      <c r="Y57" s="259"/>
      <c r="Z57" s="267">
        <v>123450</v>
      </c>
      <c r="AA57" s="268"/>
      <c r="AB57" s="268"/>
      <c r="AC57" s="268"/>
      <c r="AD57" s="268"/>
      <c r="AE57" s="268"/>
      <c r="AF57" s="268"/>
      <c r="AG57" s="269"/>
      <c r="AJ57" s="40" t="s">
        <v>595</v>
      </c>
    </row>
    <row r="58" spans="1:37" ht="15" customHeight="1" x14ac:dyDescent="0.15">
      <c r="A58" s="198" t="s">
        <v>54</v>
      </c>
      <c r="B58" s="200" t="s">
        <v>96</v>
      </c>
      <c r="C58" s="202" t="s">
        <v>50</v>
      </c>
      <c r="D58" s="202"/>
      <c r="E58" s="202"/>
      <c r="F58" s="202"/>
      <c r="G58" s="202"/>
      <c r="H58" s="202"/>
      <c r="I58" s="202"/>
      <c r="J58" s="202"/>
      <c r="K58" s="202"/>
      <c r="L58" s="202"/>
      <c r="M58" s="202"/>
      <c r="N58" s="202"/>
      <c r="O58" s="202"/>
      <c r="P58" s="202"/>
      <c r="Q58" s="202"/>
      <c r="R58" s="203"/>
      <c r="S58" s="206" t="s">
        <v>590</v>
      </c>
      <c r="T58" s="207"/>
      <c r="U58" s="207"/>
      <c r="V58" s="207"/>
      <c r="W58" s="207"/>
      <c r="X58" s="207"/>
      <c r="Y58" s="207"/>
      <c r="Z58" s="207"/>
      <c r="AA58" s="207"/>
      <c r="AB58" s="207"/>
      <c r="AC58" s="207"/>
      <c r="AD58" s="207"/>
      <c r="AE58" s="207"/>
      <c r="AF58" s="207"/>
      <c r="AG58" s="208"/>
    </row>
    <row r="59" spans="1:37" ht="15" customHeight="1" x14ac:dyDescent="0.15">
      <c r="A59" s="199"/>
      <c r="B59" s="201"/>
      <c r="C59" s="204"/>
      <c r="D59" s="204"/>
      <c r="E59" s="204"/>
      <c r="F59" s="204"/>
      <c r="G59" s="204"/>
      <c r="H59" s="204"/>
      <c r="I59" s="204"/>
      <c r="J59" s="204"/>
      <c r="K59" s="204"/>
      <c r="L59" s="204"/>
      <c r="M59" s="204"/>
      <c r="N59" s="204"/>
      <c r="O59" s="204"/>
      <c r="P59" s="204"/>
      <c r="Q59" s="204"/>
      <c r="R59" s="205"/>
      <c r="S59" s="212" t="s">
        <v>28</v>
      </c>
      <c r="T59" s="204"/>
      <c r="U59" s="204"/>
      <c r="V59" s="204"/>
      <c r="W59" s="205"/>
      <c r="X59" s="212" t="s">
        <v>596</v>
      </c>
      <c r="Y59" s="204"/>
      <c r="Z59" s="204"/>
      <c r="AA59" s="204"/>
      <c r="AB59" s="205"/>
      <c r="AC59" s="212" t="s">
        <v>7</v>
      </c>
      <c r="AD59" s="204"/>
      <c r="AE59" s="204"/>
      <c r="AF59" s="204"/>
      <c r="AG59" s="205"/>
    </row>
    <row r="60" spans="1:37" ht="15" customHeight="1" x14ac:dyDescent="0.15">
      <c r="A60" s="47"/>
      <c r="B60" s="27"/>
      <c r="C60" s="16" t="s">
        <v>55</v>
      </c>
      <c r="D60" s="26"/>
      <c r="E60" s="26"/>
      <c r="F60" s="26"/>
      <c r="G60" s="26"/>
      <c r="H60" s="26"/>
      <c r="I60" s="26"/>
      <c r="J60" s="17"/>
      <c r="K60" s="26"/>
      <c r="L60" s="17"/>
      <c r="M60" s="17"/>
      <c r="N60" s="17"/>
      <c r="O60" s="17"/>
      <c r="P60" s="17"/>
      <c r="Q60" s="17"/>
      <c r="R60" s="17"/>
      <c r="S60" s="263"/>
      <c r="T60" s="264"/>
      <c r="U60" s="264"/>
      <c r="V60" s="264"/>
      <c r="W60" s="265"/>
      <c r="X60" s="263"/>
      <c r="Y60" s="264"/>
      <c r="Z60" s="264"/>
      <c r="AA60" s="264"/>
      <c r="AB60" s="265"/>
      <c r="AC60" s="263"/>
      <c r="AD60" s="264"/>
      <c r="AE60" s="264"/>
      <c r="AF60" s="264"/>
      <c r="AG60" s="265"/>
      <c r="AH60" s="6" t="str">
        <f t="shared" ref="AH60:AI80" si="1">IF(A60="","",VLOOKUP(A60,$G$178:$Q$178,11,FALSE))</f>
        <v/>
      </c>
      <c r="AI60" s="6" t="str">
        <f t="shared" si="1"/>
        <v/>
      </c>
      <c r="AJ60" s="40" t="str">
        <f t="shared" ref="AJ60:AJ80" si="2">$AJ$57</f>
        <v>200</v>
      </c>
      <c r="AK60" s="40" t="s">
        <v>597</v>
      </c>
    </row>
    <row r="61" spans="1:37" ht="15" customHeight="1" x14ac:dyDescent="0.15">
      <c r="A61" s="47"/>
      <c r="B61" s="27"/>
      <c r="C61" s="16" t="s">
        <v>14</v>
      </c>
      <c r="D61" s="26"/>
      <c r="E61" s="26"/>
      <c r="F61" s="26"/>
      <c r="G61" s="26"/>
      <c r="H61" s="26"/>
      <c r="I61" s="26"/>
      <c r="J61" s="17"/>
      <c r="K61" s="26"/>
      <c r="L61" s="17"/>
      <c r="M61" s="17"/>
      <c r="N61" s="17"/>
      <c r="O61" s="17"/>
      <c r="P61" s="17"/>
      <c r="Q61" s="17"/>
      <c r="R61" s="17"/>
      <c r="S61" s="263"/>
      <c r="T61" s="264"/>
      <c r="U61" s="264"/>
      <c r="V61" s="264"/>
      <c r="W61" s="265"/>
      <c r="X61" s="263"/>
      <c r="Y61" s="264"/>
      <c r="Z61" s="264"/>
      <c r="AA61" s="264"/>
      <c r="AB61" s="265"/>
      <c r="AC61" s="263"/>
      <c r="AD61" s="264"/>
      <c r="AE61" s="264"/>
      <c r="AF61" s="264"/>
      <c r="AG61" s="265"/>
      <c r="AH61" s="6" t="str">
        <f t="shared" si="1"/>
        <v/>
      </c>
      <c r="AI61" s="6" t="str">
        <f t="shared" si="1"/>
        <v/>
      </c>
      <c r="AJ61" s="40" t="str">
        <f t="shared" si="2"/>
        <v>200</v>
      </c>
      <c r="AK61" s="40" t="s">
        <v>598</v>
      </c>
    </row>
    <row r="62" spans="1:37" ht="15" customHeight="1" x14ac:dyDescent="0.15">
      <c r="A62" s="47"/>
      <c r="B62" s="27"/>
      <c r="C62" s="16" t="s">
        <v>15</v>
      </c>
      <c r="D62" s="26"/>
      <c r="E62" s="26"/>
      <c r="F62" s="26"/>
      <c r="G62" s="26"/>
      <c r="H62" s="26"/>
      <c r="I62" s="26"/>
      <c r="J62" s="17"/>
      <c r="K62" s="26"/>
      <c r="L62" s="17"/>
      <c r="M62" s="17"/>
      <c r="N62" s="17"/>
      <c r="O62" s="17"/>
      <c r="P62" s="17"/>
      <c r="Q62" s="17"/>
      <c r="R62" s="17"/>
      <c r="S62" s="263"/>
      <c r="T62" s="264"/>
      <c r="U62" s="264"/>
      <c r="V62" s="264"/>
      <c r="W62" s="265"/>
      <c r="X62" s="263"/>
      <c r="Y62" s="264"/>
      <c r="Z62" s="264"/>
      <c r="AA62" s="264"/>
      <c r="AB62" s="265"/>
      <c r="AC62" s="263"/>
      <c r="AD62" s="264"/>
      <c r="AE62" s="264"/>
      <c r="AF62" s="264"/>
      <c r="AG62" s="265"/>
      <c r="AH62" s="6" t="str">
        <f t="shared" si="1"/>
        <v/>
      </c>
      <c r="AI62" s="6" t="str">
        <f t="shared" si="1"/>
        <v/>
      </c>
      <c r="AJ62" s="40" t="str">
        <f t="shared" si="2"/>
        <v>200</v>
      </c>
      <c r="AK62" s="40" t="s">
        <v>74</v>
      </c>
    </row>
    <row r="63" spans="1:37" ht="15" customHeight="1" x14ac:dyDescent="0.15">
      <c r="A63" s="47"/>
      <c r="B63" s="27"/>
      <c r="C63" s="16" t="s">
        <v>8</v>
      </c>
      <c r="D63" s="17"/>
      <c r="E63" s="17"/>
      <c r="F63" s="17"/>
      <c r="G63" s="17"/>
      <c r="H63" s="17"/>
      <c r="I63" s="17"/>
      <c r="J63" s="17"/>
      <c r="K63" s="17"/>
      <c r="L63" s="17"/>
      <c r="M63" s="17"/>
      <c r="N63" s="17"/>
      <c r="O63" s="17"/>
      <c r="P63" s="17"/>
      <c r="Q63" s="17"/>
      <c r="R63" s="17"/>
      <c r="S63" s="263"/>
      <c r="T63" s="264"/>
      <c r="U63" s="264"/>
      <c r="V63" s="264"/>
      <c r="W63" s="265"/>
      <c r="X63" s="263"/>
      <c r="Y63" s="264"/>
      <c r="Z63" s="264"/>
      <c r="AA63" s="264"/>
      <c r="AB63" s="265"/>
      <c r="AC63" s="263"/>
      <c r="AD63" s="264"/>
      <c r="AE63" s="264"/>
      <c r="AF63" s="264"/>
      <c r="AG63" s="265"/>
      <c r="AH63" s="6" t="str">
        <f t="shared" si="1"/>
        <v/>
      </c>
      <c r="AI63" s="6" t="str">
        <f t="shared" si="1"/>
        <v/>
      </c>
      <c r="AJ63" s="40" t="str">
        <f t="shared" si="2"/>
        <v>200</v>
      </c>
      <c r="AK63" s="40" t="s">
        <v>75</v>
      </c>
    </row>
    <row r="64" spans="1:37" ht="15" customHeight="1" x14ac:dyDescent="0.15">
      <c r="A64" s="47"/>
      <c r="B64" s="27"/>
      <c r="C64" s="16" t="s">
        <v>9</v>
      </c>
      <c r="D64" s="17"/>
      <c r="E64" s="17"/>
      <c r="F64" s="17"/>
      <c r="G64" s="17"/>
      <c r="H64" s="17"/>
      <c r="I64" s="17"/>
      <c r="J64" s="17"/>
      <c r="K64" s="17"/>
      <c r="L64" s="17"/>
      <c r="M64" s="17"/>
      <c r="N64" s="17"/>
      <c r="O64" s="17"/>
      <c r="P64" s="17"/>
      <c r="Q64" s="17"/>
      <c r="R64" s="17"/>
      <c r="S64" s="263"/>
      <c r="T64" s="264"/>
      <c r="U64" s="264"/>
      <c r="V64" s="264"/>
      <c r="W64" s="265"/>
      <c r="X64" s="263"/>
      <c r="Y64" s="264"/>
      <c r="Z64" s="264"/>
      <c r="AA64" s="264"/>
      <c r="AB64" s="265"/>
      <c r="AC64" s="263"/>
      <c r="AD64" s="264"/>
      <c r="AE64" s="264"/>
      <c r="AF64" s="264"/>
      <c r="AG64" s="265"/>
      <c r="AH64" s="6" t="str">
        <f t="shared" si="1"/>
        <v/>
      </c>
      <c r="AI64" s="6" t="str">
        <f t="shared" si="1"/>
        <v/>
      </c>
      <c r="AJ64" s="40" t="str">
        <f t="shared" si="2"/>
        <v>200</v>
      </c>
      <c r="AK64" s="40" t="s">
        <v>76</v>
      </c>
    </row>
    <row r="65" spans="1:37" ht="15" customHeight="1" x14ac:dyDescent="0.15">
      <c r="A65" s="47"/>
      <c r="B65" s="27"/>
      <c r="C65" s="16" t="s">
        <v>56</v>
      </c>
      <c r="D65" s="17"/>
      <c r="E65" s="17"/>
      <c r="F65" s="17"/>
      <c r="G65" s="17"/>
      <c r="H65" s="17"/>
      <c r="I65" s="17"/>
      <c r="J65" s="17"/>
      <c r="K65" s="17"/>
      <c r="L65" s="17"/>
      <c r="M65" s="17"/>
      <c r="N65" s="17"/>
      <c r="O65" s="17"/>
      <c r="P65" s="17"/>
      <c r="Q65" s="17"/>
      <c r="R65" s="17"/>
      <c r="S65" s="263"/>
      <c r="T65" s="264"/>
      <c r="U65" s="264"/>
      <c r="V65" s="264"/>
      <c r="W65" s="265"/>
      <c r="X65" s="263"/>
      <c r="Y65" s="264"/>
      <c r="Z65" s="264"/>
      <c r="AA65" s="264"/>
      <c r="AB65" s="265"/>
      <c r="AC65" s="263"/>
      <c r="AD65" s="264"/>
      <c r="AE65" s="264"/>
      <c r="AF65" s="264"/>
      <c r="AG65" s="265"/>
      <c r="AH65" s="6" t="str">
        <f t="shared" si="1"/>
        <v/>
      </c>
      <c r="AI65" s="6" t="str">
        <f t="shared" si="1"/>
        <v/>
      </c>
      <c r="AJ65" s="40" t="str">
        <f t="shared" si="2"/>
        <v>200</v>
      </c>
      <c r="AK65" s="40" t="s">
        <v>77</v>
      </c>
    </row>
    <row r="66" spans="1:37" ht="15" customHeight="1" x14ac:dyDescent="0.15">
      <c r="A66" s="47"/>
      <c r="B66" s="27"/>
      <c r="C66" s="16" t="s">
        <v>10</v>
      </c>
      <c r="D66" s="17"/>
      <c r="E66" s="17"/>
      <c r="F66" s="17"/>
      <c r="G66" s="17"/>
      <c r="H66" s="17"/>
      <c r="I66" s="17"/>
      <c r="J66" s="17"/>
      <c r="K66" s="17"/>
      <c r="L66" s="17"/>
      <c r="M66" s="17"/>
      <c r="N66" s="17"/>
      <c r="O66" s="17"/>
      <c r="P66" s="17"/>
      <c r="Q66" s="17"/>
      <c r="R66" s="17"/>
      <c r="S66" s="263"/>
      <c r="T66" s="264"/>
      <c r="U66" s="264"/>
      <c r="V66" s="264"/>
      <c r="W66" s="265"/>
      <c r="X66" s="263"/>
      <c r="Y66" s="264"/>
      <c r="Z66" s="264"/>
      <c r="AA66" s="264"/>
      <c r="AB66" s="265"/>
      <c r="AC66" s="263"/>
      <c r="AD66" s="264"/>
      <c r="AE66" s="264"/>
      <c r="AF66" s="264"/>
      <c r="AG66" s="265"/>
      <c r="AH66" s="6" t="str">
        <f t="shared" si="1"/>
        <v/>
      </c>
      <c r="AI66" s="6" t="str">
        <f t="shared" si="1"/>
        <v/>
      </c>
      <c r="AJ66" s="40" t="str">
        <f t="shared" si="2"/>
        <v>200</v>
      </c>
      <c r="AK66" s="40" t="s">
        <v>78</v>
      </c>
    </row>
    <row r="67" spans="1:37" ht="15" customHeight="1" x14ac:dyDescent="0.15">
      <c r="A67" s="47"/>
      <c r="B67" s="27"/>
      <c r="C67" s="16" t="s">
        <v>11</v>
      </c>
      <c r="D67" s="17"/>
      <c r="E67" s="17"/>
      <c r="F67" s="17"/>
      <c r="G67" s="17"/>
      <c r="H67" s="17"/>
      <c r="I67" s="17"/>
      <c r="J67" s="17"/>
      <c r="K67" s="17"/>
      <c r="L67" s="17"/>
      <c r="M67" s="17"/>
      <c r="N67" s="17"/>
      <c r="O67" s="17"/>
      <c r="P67" s="17"/>
      <c r="Q67" s="17"/>
      <c r="R67" s="17"/>
      <c r="S67" s="263"/>
      <c r="T67" s="264"/>
      <c r="U67" s="264"/>
      <c r="V67" s="264"/>
      <c r="W67" s="265"/>
      <c r="X67" s="263"/>
      <c r="Y67" s="264"/>
      <c r="Z67" s="264"/>
      <c r="AA67" s="264"/>
      <c r="AB67" s="265"/>
      <c r="AC67" s="263"/>
      <c r="AD67" s="264"/>
      <c r="AE67" s="264"/>
      <c r="AF67" s="264"/>
      <c r="AG67" s="265"/>
      <c r="AH67" s="6" t="str">
        <f t="shared" si="1"/>
        <v/>
      </c>
      <c r="AI67" s="6" t="str">
        <f t="shared" si="1"/>
        <v/>
      </c>
      <c r="AJ67" s="40" t="str">
        <f t="shared" si="2"/>
        <v>200</v>
      </c>
      <c r="AK67" s="40" t="s">
        <v>79</v>
      </c>
    </row>
    <row r="68" spans="1:37" ht="15" customHeight="1" x14ac:dyDescent="0.15">
      <c r="A68" s="47"/>
      <c r="B68" s="27"/>
      <c r="C68" s="16" t="s">
        <v>12</v>
      </c>
      <c r="D68" s="17"/>
      <c r="E68" s="17"/>
      <c r="F68" s="17"/>
      <c r="G68" s="17"/>
      <c r="H68" s="17"/>
      <c r="I68" s="17"/>
      <c r="J68" s="17"/>
      <c r="K68" s="17"/>
      <c r="L68" s="17"/>
      <c r="M68" s="17"/>
      <c r="N68" s="17"/>
      <c r="O68" s="17"/>
      <c r="P68" s="17"/>
      <c r="Q68" s="17"/>
      <c r="R68" s="17"/>
      <c r="S68" s="263"/>
      <c r="T68" s="264"/>
      <c r="U68" s="264"/>
      <c r="V68" s="264"/>
      <c r="W68" s="265"/>
      <c r="X68" s="263"/>
      <c r="Y68" s="264"/>
      <c r="Z68" s="264"/>
      <c r="AA68" s="264"/>
      <c r="AB68" s="265"/>
      <c r="AC68" s="263"/>
      <c r="AD68" s="264"/>
      <c r="AE68" s="264"/>
      <c r="AF68" s="264"/>
      <c r="AG68" s="265"/>
      <c r="AH68" s="6" t="str">
        <f t="shared" si="1"/>
        <v/>
      </c>
      <c r="AI68" s="6" t="str">
        <f t="shared" si="1"/>
        <v/>
      </c>
      <c r="AJ68" s="40" t="str">
        <f t="shared" si="2"/>
        <v>200</v>
      </c>
      <c r="AK68" s="40" t="s">
        <v>80</v>
      </c>
    </row>
    <row r="69" spans="1:37" ht="15" customHeight="1" x14ac:dyDescent="0.15">
      <c r="A69" s="47"/>
      <c r="B69" s="27"/>
      <c r="C69" s="16" t="s">
        <v>20</v>
      </c>
      <c r="D69" s="17"/>
      <c r="E69" s="17"/>
      <c r="F69" s="17"/>
      <c r="G69" s="17"/>
      <c r="H69" s="17"/>
      <c r="I69" s="17"/>
      <c r="J69" s="17"/>
      <c r="K69" s="17"/>
      <c r="L69" s="17"/>
      <c r="M69" s="17"/>
      <c r="N69" s="17"/>
      <c r="O69" s="17"/>
      <c r="P69" s="17"/>
      <c r="Q69" s="17"/>
      <c r="R69" s="17"/>
      <c r="S69" s="263"/>
      <c r="T69" s="264"/>
      <c r="U69" s="264"/>
      <c r="V69" s="264"/>
      <c r="W69" s="265"/>
      <c r="X69" s="263"/>
      <c r="Y69" s="264"/>
      <c r="Z69" s="264"/>
      <c r="AA69" s="264"/>
      <c r="AB69" s="265"/>
      <c r="AC69" s="263"/>
      <c r="AD69" s="264"/>
      <c r="AE69" s="264"/>
      <c r="AF69" s="264"/>
      <c r="AG69" s="265"/>
      <c r="AH69" s="6" t="str">
        <f t="shared" si="1"/>
        <v/>
      </c>
      <c r="AI69" s="6" t="str">
        <f t="shared" si="1"/>
        <v/>
      </c>
      <c r="AJ69" s="40" t="str">
        <f t="shared" si="2"/>
        <v>200</v>
      </c>
      <c r="AK69" s="40" t="s">
        <v>81</v>
      </c>
    </row>
    <row r="70" spans="1:37" ht="15" customHeight="1" x14ac:dyDescent="0.15">
      <c r="A70" s="47" t="s">
        <v>93</v>
      </c>
      <c r="B70" s="27" t="s">
        <v>93</v>
      </c>
      <c r="C70" s="16" t="s">
        <v>16</v>
      </c>
      <c r="D70" s="17"/>
      <c r="E70" s="17"/>
      <c r="F70" s="17"/>
      <c r="G70" s="17"/>
      <c r="H70" s="17"/>
      <c r="I70" s="17"/>
      <c r="J70" s="17"/>
      <c r="K70" s="17"/>
      <c r="L70" s="17"/>
      <c r="M70" s="17"/>
      <c r="N70" s="17"/>
      <c r="O70" s="17"/>
      <c r="P70" s="17"/>
      <c r="Q70" s="17"/>
      <c r="R70" s="17"/>
      <c r="S70" s="263"/>
      <c r="T70" s="264"/>
      <c r="U70" s="264"/>
      <c r="V70" s="264"/>
      <c r="W70" s="265"/>
      <c r="X70" s="263"/>
      <c r="Y70" s="264"/>
      <c r="Z70" s="264"/>
      <c r="AA70" s="264"/>
      <c r="AB70" s="265"/>
      <c r="AC70" s="263"/>
      <c r="AD70" s="264"/>
      <c r="AE70" s="264"/>
      <c r="AF70" s="264"/>
      <c r="AG70" s="265"/>
      <c r="AH70" s="6">
        <f t="shared" si="1"/>
        <v>1</v>
      </c>
      <c r="AI70" s="6">
        <f t="shared" si="1"/>
        <v>1</v>
      </c>
      <c r="AJ70" s="40" t="str">
        <f t="shared" si="2"/>
        <v>200</v>
      </c>
      <c r="AK70" s="40" t="s">
        <v>82</v>
      </c>
    </row>
    <row r="71" spans="1:37" ht="15" customHeight="1" x14ac:dyDescent="0.15">
      <c r="A71" s="47" t="s">
        <v>93</v>
      </c>
      <c r="B71" s="27" t="s">
        <v>93</v>
      </c>
      <c r="C71" s="16" t="s">
        <v>17</v>
      </c>
      <c r="D71" s="17"/>
      <c r="E71" s="17"/>
      <c r="F71" s="17"/>
      <c r="G71" s="17"/>
      <c r="H71" s="17"/>
      <c r="I71" s="17"/>
      <c r="J71" s="17"/>
      <c r="K71" s="17"/>
      <c r="L71" s="17"/>
      <c r="M71" s="17"/>
      <c r="N71" s="17"/>
      <c r="O71" s="17"/>
      <c r="P71" s="17"/>
      <c r="Q71" s="17"/>
      <c r="R71" s="17"/>
      <c r="S71" s="263"/>
      <c r="T71" s="264"/>
      <c r="U71" s="264"/>
      <c r="V71" s="264"/>
      <c r="W71" s="265"/>
      <c r="X71" s="263"/>
      <c r="Y71" s="264"/>
      <c r="Z71" s="264"/>
      <c r="AA71" s="264"/>
      <c r="AB71" s="265"/>
      <c r="AC71" s="263"/>
      <c r="AD71" s="264"/>
      <c r="AE71" s="264"/>
      <c r="AF71" s="264"/>
      <c r="AG71" s="265"/>
      <c r="AH71" s="6">
        <f t="shared" si="1"/>
        <v>1</v>
      </c>
      <c r="AI71" s="6">
        <f t="shared" si="1"/>
        <v>1</v>
      </c>
      <c r="AJ71" s="40" t="str">
        <f t="shared" si="2"/>
        <v>200</v>
      </c>
      <c r="AK71" s="40" t="s">
        <v>83</v>
      </c>
    </row>
    <row r="72" spans="1:37" ht="15" customHeight="1" x14ac:dyDescent="0.15">
      <c r="A72" s="47"/>
      <c r="B72" s="27"/>
      <c r="C72" s="16" t="s">
        <v>18</v>
      </c>
      <c r="D72" s="17"/>
      <c r="E72" s="17"/>
      <c r="F72" s="17"/>
      <c r="G72" s="17"/>
      <c r="H72" s="17"/>
      <c r="I72" s="17"/>
      <c r="J72" s="17"/>
      <c r="K72" s="17"/>
      <c r="L72" s="17"/>
      <c r="M72" s="17"/>
      <c r="N72" s="17"/>
      <c r="O72" s="17"/>
      <c r="P72" s="17"/>
      <c r="Q72" s="17"/>
      <c r="R72" s="17"/>
      <c r="S72" s="263"/>
      <c r="T72" s="264"/>
      <c r="U72" s="264"/>
      <c r="V72" s="264"/>
      <c r="W72" s="265"/>
      <c r="X72" s="263"/>
      <c r="Y72" s="264"/>
      <c r="Z72" s="264"/>
      <c r="AA72" s="264"/>
      <c r="AB72" s="265"/>
      <c r="AC72" s="263"/>
      <c r="AD72" s="264"/>
      <c r="AE72" s="264"/>
      <c r="AF72" s="264"/>
      <c r="AG72" s="265"/>
      <c r="AH72" s="6" t="str">
        <f t="shared" si="1"/>
        <v/>
      </c>
      <c r="AI72" s="6" t="str">
        <f t="shared" si="1"/>
        <v/>
      </c>
      <c r="AJ72" s="40" t="str">
        <f t="shared" si="2"/>
        <v>200</v>
      </c>
      <c r="AK72" s="40" t="s">
        <v>84</v>
      </c>
    </row>
    <row r="73" spans="1:37" ht="15" customHeight="1" x14ac:dyDescent="0.15">
      <c r="A73" s="47"/>
      <c r="B73" s="27"/>
      <c r="C73" s="16" t="s">
        <v>19</v>
      </c>
      <c r="D73" s="17"/>
      <c r="E73" s="17"/>
      <c r="F73" s="17"/>
      <c r="G73" s="17"/>
      <c r="H73" s="17"/>
      <c r="I73" s="17"/>
      <c r="J73" s="17"/>
      <c r="K73" s="17"/>
      <c r="L73" s="17"/>
      <c r="M73" s="17"/>
      <c r="N73" s="17"/>
      <c r="O73" s="17"/>
      <c r="P73" s="17"/>
      <c r="Q73" s="17"/>
      <c r="R73" s="17"/>
      <c r="S73" s="263"/>
      <c r="T73" s="264"/>
      <c r="U73" s="264"/>
      <c r="V73" s="264"/>
      <c r="W73" s="265"/>
      <c r="X73" s="263"/>
      <c r="Y73" s="264"/>
      <c r="Z73" s="264"/>
      <c r="AA73" s="264"/>
      <c r="AB73" s="265"/>
      <c r="AC73" s="263"/>
      <c r="AD73" s="264"/>
      <c r="AE73" s="264"/>
      <c r="AF73" s="264"/>
      <c r="AG73" s="265"/>
      <c r="AH73" s="6" t="str">
        <f t="shared" si="1"/>
        <v/>
      </c>
      <c r="AI73" s="6" t="str">
        <f t="shared" si="1"/>
        <v/>
      </c>
      <c r="AJ73" s="40" t="str">
        <f t="shared" si="2"/>
        <v>200</v>
      </c>
      <c r="AK73" s="40" t="s">
        <v>85</v>
      </c>
    </row>
    <row r="74" spans="1:37" ht="15" customHeight="1" x14ac:dyDescent="0.15">
      <c r="A74" s="47"/>
      <c r="B74" s="27"/>
      <c r="C74" s="16" t="s">
        <v>57</v>
      </c>
      <c r="D74" s="17"/>
      <c r="E74" s="17"/>
      <c r="F74" s="17"/>
      <c r="G74" s="17"/>
      <c r="H74" s="17"/>
      <c r="I74" s="17"/>
      <c r="J74" s="17"/>
      <c r="K74" s="17"/>
      <c r="L74" s="17"/>
      <c r="M74" s="17"/>
      <c r="N74" s="17"/>
      <c r="O74" s="17"/>
      <c r="P74" s="17"/>
      <c r="Q74" s="17"/>
      <c r="R74" s="17"/>
      <c r="S74" s="263"/>
      <c r="T74" s="264"/>
      <c r="U74" s="264"/>
      <c r="V74" s="264"/>
      <c r="W74" s="265"/>
      <c r="X74" s="263"/>
      <c r="Y74" s="264"/>
      <c r="Z74" s="264"/>
      <c r="AA74" s="264"/>
      <c r="AB74" s="265"/>
      <c r="AC74" s="263"/>
      <c r="AD74" s="264"/>
      <c r="AE74" s="264"/>
      <c r="AF74" s="264"/>
      <c r="AG74" s="265"/>
      <c r="AH74" s="6" t="str">
        <f t="shared" si="1"/>
        <v/>
      </c>
      <c r="AI74" s="6" t="str">
        <f t="shared" si="1"/>
        <v/>
      </c>
      <c r="AJ74" s="40" t="str">
        <f t="shared" si="2"/>
        <v>200</v>
      </c>
      <c r="AK74" s="40" t="s">
        <v>86</v>
      </c>
    </row>
    <row r="75" spans="1:37" ht="15" customHeight="1" x14ac:dyDescent="0.15">
      <c r="A75" s="47"/>
      <c r="B75" s="27"/>
      <c r="C75" s="16" t="s">
        <v>599</v>
      </c>
      <c r="D75" s="17"/>
      <c r="E75" s="17"/>
      <c r="F75" s="17"/>
      <c r="G75" s="17"/>
      <c r="H75" s="17"/>
      <c r="I75" s="17"/>
      <c r="J75" s="17"/>
      <c r="K75" s="17"/>
      <c r="L75" s="17"/>
      <c r="M75" s="17"/>
      <c r="N75" s="17"/>
      <c r="O75" s="17"/>
      <c r="P75" s="17"/>
      <c r="Q75" s="17"/>
      <c r="R75" s="17"/>
      <c r="S75" s="263"/>
      <c r="T75" s="264"/>
      <c r="U75" s="264"/>
      <c r="V75" s="264"/>
      <c r="W75" s="265"/>
      <c r="X75" s="263"/>
      <c r="Y75" s="264"/>
      <c r="Z75" s="264"/>
      <c r="AA75" s="264"/>
      <c r="AB75" s="265"/>
      <c r="AC75" s="263"/>
      <c r="AD75" s="264"/>
      <c r="AE75" s="264"/>
      <c r="AF75" s="264"/>
      <c r="AG75" s="265"/>
      <c r="AH75" s="6" t="str">
        <f t="shared" si="1"/>
        <v/>
      </c>
      <c r="AI75" s="6" t="str">
        <f t="shared" si="1"/>
        <v/>
      </c>
      <c r="AJ75" s="40" t="str">
        <f t="shared" si="2"/>
        <v>200</v>
      </c>
      <c r="AK75" s="40" t="s">
        <v>87</v>
      </c>
    </row>
    <row r="76" spans="1:37" ht="15" customHeight="1" x14ac:dyDescent="0.15">
      <c r="A76" s="47"/>
      <c r="B76" s="27"/>
      <c r="C76" s="16" t="s">
        <v>58</v>
      </c>
      <c r="D76" s="17"/>
      <c r="E76" s="17"/>
      <c r="F76" s="17"/>
      <c r="G76" s="17"/>
      <c r="H76" s="17"/>
      <c r="I76" s="17"/>
      <c r="J76" s="17"/>
      <c r="K76" s="17"/>
      <c r="L76" s="17"/>
      <c r="M76" s="17"/>
      <c r="N76" s="17"/>
      <c r="O76" s="17"/>
      <c r="P76" s="17"/>
      <c r="Q76" s="17"/>
      <c r="R76" s="17"/>
      <c r="S76" s="263"/>
      <c r="T76" s="264"/>
      <c r="U76" s="264"/>
      <c r="V76" s="264"/>
      <c r="W76" s="265"/>
      <c r="X76" s="263"/>
      <c r="Y76" s="264"/>
      <c r="Z76" s="264"/>
      <c r="AA76" s="264"/>
      <c r="AB76" s="265"/>
      <c r="AC76" s="263"/>
      <c r="AD76" s="264"/>
      <c r="AE76" s="264"/>
      <c r="AF76" s="264"/>
      <c r="AG76" s="265"/>
      <c r="AH76" s="6" t="str">
        <f t="shared" si="1"/>
        <v/>
      </c>
      <c r="AI76" s="6" t="str">
        <f t="shared" si="1"/>
        <v/>
      </c>
      <c r="AJ76" s="40" t="str">
        <f t="shared" si="2"/>
        <v>200</v>
      </c>
      <c r="AK76" s="40" t="s">
        <v>88</v>
      </c>
    </row>
    <row r="77" spans="1:37" ht="15" customHeight="1" x14ac:dyDescent="0.15">
      <c r="A77" s="47" t="s">
        <v>93</v>
      </c>
      <c r="B77" s="27" t="s">
        <v>93</v>
      </c>
      <c r="C77" s="16" t="s">
        <v>13</v>
      </c>
      <c r="D77" s="17"/>
      <c r="E77" s="17"/>
      <c r="F77" s="17"/>
      <c r="G77" s="17"/>
      <c r="H77" s="17"/>
      <c r="I77" s="17"/>
      <c r="J77" s="17"/>
      <c r="K77" s="17"/>
      <c r="L77" s="17"/>
      <c r="M77" s="17"/>
      <c r="N77" s="17"/>
      <c r="O77" s="17"/>
      <c r="P77" s="17"/>
      <c r="Q77" s="17"/>
      <c r="R77" s="17"/>
      <c r="S77" s="263"/>
      <c r="T77" s="264"/>
      <c r="U77" s="264"/>
      <c r="V77" s="264"/>
      <c r="W77" s="265"/>
      <c r="X77" s="263"/>
      <c r="Y77" s="264"/>
      <c r="Z77" s="264"/>
      <c r="AA77" s="264"/>
      <c r="AB77" s="265"/>
      <c r="AC77" s="263"/>
      <c r="AD77" s="264"/>
      <c r="AE77" s="264"/>
      <c r="AF77" s="264"/>
      <c r="AG77" s="265"/>
      <c r="AH77" s="6">
        <f t="shared" si="1"/>
        <v>1</v>
      </c>
      <c r="AI77" s="6">
        <f t="shared" si="1"/>
        <v>1</v>
      </c>
      <c r="AJ77" s="40" t="str">
        <f t="shared" si="2"/>
        <v>200</v>
      </c>
      <c r="AK77" s="40" t="s">
        <v>89</v>
      </c>
    </row>
    <row r="78" spans="1:37" ht="15" customHeight="1" x14ac:dyDescent="0.15">
      <c r="A78" s="47"/>
      <c r="B78" s="27"/>
      <c r="C78" s="16" t="s">
        <v>30</v>
      </c>
      <c r="D78" s="17"/>
      <c r="E78" s="17"/>
      <c r="F78" s="17"/>
      <c r="G78" s="17"/>
      <c r="H78" s="17"/>
      <c r="I78" s="17"/>
      <c r="J78" s="17"/>
      <c r="K78" s="17"/>
      <c r="L78" s="17"/>
      <c r="M78" s="17"/>
      <c r="N78" s="17"/>
      <c r="O78" s="17"/>
      <c r="P78" s="17"/>
      <c r="Q78" s="17"/>
      <c r="R78" s="17"/>
      <c r="S78" s="263"/>
      <c r="T78" s="264"/>
      <c r="U78" s="264"/>
      <c r="V78" s="264"/>
      <c r="W78" s="265"/>
      <c r="X78" s="263"/>
      <c r="Y78" s="264"/>
      <c r="Z78" s="264"/>
      <c r="AA78" s="264"/>
      <c r="AB78" s="265"/>
      <c r="AC78" s="263"/>
      <c r="AD78" s="264"/>
      <c r="AE78" s="264"/>
      <c r="AF78" s="264"/>
      <c r="AG78" s="265"/>
      <c r="AH78" s="6" t="str">
        <f t="shared" si="1"/>
        <v/>
      </c>
      <c r="AI78" s="6" t="str">
        <f t="shared" si="1"/>
        <v/>
      </c>
      <c r="AJ78" s="40" t="str">
        <f t="shared" si="2"/>
        <v>200</v>
      </c>
      <c r="AK78" s="40" t="s">
        <v>90</v>
      </c>
    </row>
    <row r="79" spans="1:37" ht="15" customHeight="1" x14ac:dyDescent="0.15">
      <c r="A79" s="47"/>
      <c r="B79" s="27"/>
      <c r="C79" s="16" t="s">
        <v>31</v>
      </c>
      <c r="D79" s="17"/>
      <c r="E79" s="17"/>
      <c r="F79" s="17"/>
      <c r="G79" s="17"/>
      <c r="H79" s="17"/>
      <c r="I79" s="17"/>
      <c r="J79" s="17"/>
      <c r="K79" s="17"/>
      <c r="L79" s="17"/>
      <c r="M79" s="17"/>
      <c r="N79" s="17"/>
      <c r="O79" s="17"/>
      <c r="P79" s="17"/>
      <c r="Q79" s="17"/>
      <c r="R79" s="17"/>
      <c r="S79" s="263"/>
      <c r="T79" s="264"/>
      <c r="U79" s="264"/>
      <c r="V79" s="264"/>
      <c r="W79" s="265"/>
      <c r="X79" s="263"/>
      <c r="Y79" s="264"/>
      <c r="Z79" s="264"/>
      <c r="AA79" s="264"/>
      <c r="AB79" s="265"/>
      <c r="AC79" s="263"/>
      <c r="AD79" s="264"/>
      <c r="AE79" s="264"/>
      <c r="AF79" s="264"/>
      <c r="AG79" s="265"/>
      <c r="AH79" s="6" t="str">
        <f t="shared" si="1"/>
        <v/>
      </c>
      <c r="AI79" s="6" t="str">
        <f t="shared" si="1"/>
        <v/>
      </c>
      <c r="AJ79" s="40" t="str">
        <f t="shared" si="2"/>
        <v>200</v>
      </c>
      <c r="AK79" s="40" t="s">
        <v>92</v>
      </c>
    </row>
    <row r="80" spans="1:37" ht="15" customHeight="1" x14ac:dyDescent="0.15">
      <c r="A80" s="47"/>
      <c r="B80" s="27"/>
      <c r="C80" s="16" t="s">
        <v>29</v>
      </c>
      <c r="D80" s="17"/>
      <c r="E80" s="17"/>
      <c r="F80" s="17"/>
      <c r="G80" s="17"/>
      <c r="H80" s="17"/>
      <c r="I80" s="17"/>
      <c r="J80" s="17"/>
      <c r="K80" s="17"/>
      <c r="L80" s="17"/>
      <c r="M80" s="17"/>
      <c r="N80" s="17"/>
      <c r="O80" s="17"/>
      <c r="P80" s="17"/>
      <c r="Q80" s="17"/>
      <c r="R80" s="17"/>
      <c r="S80" s="263"/>
      <c r="T80" s="264"/>
      <c r="U80" s="264"/>
      <c r="V80" s="264"/>
      <c r="W80" s="265"/>
      <c r="X80" s="263"/>
      <c r="Y80" s="264"/>
      <c r="Z80" s="264"/>
      <c r="AA80" s="264"/>
      <c r="AB80" s="265"/>
      <c r="AC80" s="263"/>
      <c r="AD80" s="264"/>
      <c r="AE80" s="264"/>
      <c r="AF80" s="264"/>
      <c r="AG80" s="265"/>
      <c r="AH80" s="6" t="str">
        <f t="shared" si="1"/>
        <v/>
      </c>
      <c r="AI80" s="6" t="str">
        <f t="shared" si="1"/>
        <v/>
      </c>
      <c r="AJ80" s="40" t="str">
        <f t="shared" si="2"/>
        <v>200</v>
      </c>
      <c r="AK80" s="40" t="s">
        <v>91</v>
      </c>
    </row>
    <row r="81" spans="1:37" ht="13.5" customHeight="1" x14ac:dyDescent="0.15"/>
    <row r="82" spans="1:37" ht="13.5" customHeight="1" x14ac:dyDescent="0.15"/>
    <row r="83" spans="1:37" ht="15" customHeight="1" x14ac:dyDescent="0.15">
      <c r="A83" s="8" t="s">
        <v>48</v>
      </c>
      <c r="B83" s="9"/>
      <c r="C83" s="9"/>
      <c r="D83" s="9"/>
      <c r="E83" s="9"/>
      <c r="F83" s="9"/>
      <c r="G83" s="9"/>
      <c r="H83" s="9"/>
      <c r="I83" s="9"/>
      <c r="J83" s="9"/>
      <c r="K83" s="8" t="s">
        <v>113</v>
      </c>
      <c r="L83" s="9"/>
      <c r="M83" s="9"/>
      <c r="N83" s="9"/>
      <c r="O83" s="9"/>
      <c r="P83" s="9"/>
      <c r="Q83" s="9"/>
      <c r="R83" s="10"/>
      <c r="S83" s="9" t="s">
        <v>114</v>
      </c>
      <c r="T83" s="9"/>
      <c r="U83" s="9"/>
      <c r="V83" s="9"/>
      <c r="W83" s="9"/>
      <c r="X83" s="9"/>
      <c r="Y83" s="9"/>
      <c r="Z83" s="8" t="s">
        <v>116</v>
      </c>
      <c r="AA83" s="11"/>
      <c r="AB83" s="11"/>
      <c r="AC83" s="11"/>
      <c r="AD83" s="11"/>
      <c r="AE83" s="11"/>
      <c r="AF83" s="11"/>
      <c r="AG83" s="12"/>
    </row>
    <row r="84" spans="1:37" ht="30" customHeight="1" x14ac:dyDescent="0.15">
      <c r="A84" s="33" t="s">
        <v>65</v>
      </c>
      <c r="B84" s="34"/>
      <c r="C84" s="35"/>
      <c r="D84" s="36"/>
      <c r="E84" s="36"/>
      <c r="F84" s="36"/>
      <c r="G84" s="36"/>
      <c r="H84" s="36"/>
      <c r="I84" s="36"/>
      <c r="J84" s="36"/>
      <c r="K84" s="54" t="s">
        <v>99</v>
      </c>
      <c r="L84" s="266"/>
      <c r="M84" s="266"/>
      <c r="N84" s="266"/>
      <c r="O84" s="266"/>
      <c r="P84" s="266"/>
      <c r="Q84" s="266"/>
      <c r="R84" s="55" t="s">
        <v>100</v>
      </c>
      <c r="S84" s="257"/>
      <c r="T84" s="258"/>
      <c r="U84" s="258"/>
      <c r="V84" s="258"/>
      <c r="W84" s="258"/>
      <c r="X84" s="258"/>
      <c r="Y84" s="259"/>
      <c r="Z84" s="270"/>
      <c r="AA84" s="271"/>
      <c r="AB84" s="271"/>
      <c r="AC84" s="271"/>
      <c r="AD84" s="271"/>
      <c r="AE84" s="271"/>
      <c r="AF84" s="271"/>
      <c r="AG84" s="272"/>
      <c r="AJ84" s="40" t="s">
        <v>600</v>
      </c>
    </row>
    <row r="85" spans="1:37" ht="15" customHeight="1" x14ac:dyDescent="0.15">
      <c r="A85" s="198" t="s">
        <v>54</v>
      </c>
      <c r="B85" s="200" t="s">
        <v>96</v>
      </c>
      <c r="C85" s="202" t="s">
        <v>50</v>
      </c>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3"/>
      <c r="AC85" s="213" t="s">
        <v>38</v>
      </c>
      <c r="AD85" s="202"/>
      <c r="AE85" s="202"/>
      <c r="AF85" s="202"/>
      <c r="AG85" s="203"/>
    </row>
    <row r="86" spans="1:37" ht="15" customHeight="1" x14ac:dyDescent="0.15">
      <c r="A86" s="199"/>
      <c r="B86" s="201"/>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5"/>
      <c r="AC86" s="13"/>
      <c r="AD86" s="14"/>
      <c r="AE86" s="14"/>
      <c r="AF86" s="14"/>
      <c r="AG86" s="15"/>
    </row>
    <row r="87" spans="1:37" ht="15" customHeight="1" x14ac:dyDescent="0.15">
      <c r="A87" s="47"/>
      <c r="B87" s="27"/>
      <c r="C87" s="16" t="s">
        <v>59</v>
      </c>
      <c r="D87" s="26"/>
      <c r="E87" s="26"/>
      <c r="F87" s="26"/>
      <c r="G87" s="26"/>
      <c r="H87" s="26"/>
      <c r="I87" s="26"/>
      <c r="J87" s="17"/>
      <c r="K87" s="26"/>
      <c r="L87" s="17"/>
      <c r="M87" s="17"/>
      <c r="N87" s="17"/>
      <c r="O87" s="17"/>
      <c r="P87" s="17"/>
      <c r="Q87" s="17"/>
      <c r="R87" s="17"/>
      <c r="S87" s="42"/>
      <c r="T87" s="17"/>
      <c r="U87" s="43"/>
      <c r="V87" s="17"/>
      <c r="W87" s="42"/>
      <c r="X87" s="42"/>
      <c r="Y87" s="17"/>
      <c r="Z87" s="17"/>
      <c r="AA87" s="42"/>
      <c r="AB87" s="44"/>
      <c r="AC87" s="263"/>
      <c r="AD87" s="264"/>
      <c r="AE87" s="264"/>
      <c r="AF87" s="264"/>
      <c r="AG87" s="265"/>
      <c r="AH87" s="6" t="str">
        <f>IF(A87="","",VLOOKUP(A87,$G$178:$Q$178,11,FALSE))</f>
        <v/>
      </c>
      <c r="AI87" s="6" t="str">
        <f>IF(B87="","",VLOOKUP(B87,$G$178:$Q$178,11,FALSE))</f>
        <v/>
      </c>
      <c r="AJ87" s="40" t="str">
        <f>AJ84</f>
        <v>300</v>
      </c>
      <c r="AK87" s="40" t="s">
        <v>601</v>
      </c>
    </row>
    <row r="88" spans="1:37" ht="15" customHeight="1" x14ac:dyDescent="0.15"/>
    <row r="89" spans="1:37" ht="15" customHeight="1" x14ac:dyDescent="0.15"/>
    <row r="90" spans="1:37" ht="15" customHeight="1" x14ac:dyDescent="0.15">
      <c r="A90" s="8" t="s">
        <v>48</v>
      </c>
      <c r="B90" s="9"/>
      <c r="C90" s="9"/>
      <c r="D90" s="9"/>
      <c r="E90" s="9"/>
      <c r="F90" s="9"/>
      <c r="G90" s="9"/>
      <c r="H90" s="9"/>
      <c r="I90" s="9"/>
      <c r="J90" s="9"/>
      <c r="K90" s="8" t="s">
        <v>113</v>
      </c>
      <c r="L90" s="9"/>
      <c r="M90" s="9"/>
      <c r="N90" s="9"/>
      <c r="O90" s="9"/>
      <c r="P90" s="9"/>
      <c r="Q90" s="9"/>
      <c r="R90" s="10"/>
      <c r="S90" s="9" t="s">
        <v>114</v>
      </c>
      <c r="T90" s="9"/>
      <c r="U90" s="9"/>
      <c r="V90" s="9"/>
      <c r="W90" s="9"/>
      <c r="X90" s="9"/>
      <c r="Y90" s="9"/>
      <c r="Z90" s="8" t="s">
        <v>116</v>
      </c>
      <c r="AA90" s="11"/>
      <c r="AB90" s="11"/>
      <c r="AC90" s="11"/>
      <c r="AD90" s="11"/>
      <c r="AE90" s="11"/>
      <c r="AF90" s="11"/>
      <c r="AG90" s="12"/>
    </row>
    <row r="91" spans="1:37" ht="30" customHeight="1" x14ac:dyDescent="0.15">
      <c r="A91" s="33" t="s">
        <v>602</v>
      </c>
      <c r="B91" s="34"/>
      <c r="C91" s="35"/>
      <c r="D91" s="36"/>
      <c r="E91" s="36"/>
      <c r="F91" s="36"/>
      <c r="G91" s="36"/>
      <c r="H91" s="36"/>
      <c r="I91" s="36"/>
      <c r="J91" s="36"/>
      <c r="K91" s="54" t="s">
        <v>99</v>
      </c>
      <c r="L91" s="266"/>
      <c r="M91" s="266"/>
      <c r="N91" s="266"/>
      <c r="O91" s="266"/>
      <c r="P91" s="266"/>
      <c r="Q91" s="266"/>
      <c r="R91" s="55" t="s">
        <v>100</v>
      </c>
      <c r="S91" s="257"/>
      <c r="T91" s="258"/>
      <c r="U91" s="258"/>
      <c r="V91" s="258"/>
      <c r="W91" s="258"/>
      <c r="X91" s="258"/>
      <c r="Y91" s="259"/>
      <c r="Z91" s="270"/>
      <c r="AA91" s="271"/>
      <c r="AB91" s="271"/>
      <c r="AC91" s="271"/>
      <c r="AD91" s="271"/>
      <c r="AE91" s="271"/>
      <c r="AF91" s="271"/>
      <c r="AG91" s="272"/>
      <c r="AJ91" s="40" t="s">
        <v>603</v>
      </c>
    </row>
    <row r="92" spans="1:37" ht="15" customHeight="1" x14ac:dyDescent="0.15">
      <c r="A92" s="198" t="s">
        <v>54</v>
      </c>
      <c r="B92" s="200" t="s">
        <v>96</v>
      </c>
      <c r="C92" s="202" t="s">
        <v>50</v>
      </c>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3"/>
      <c r="AC92" s="213" t="s">
        <v>38</v>
      </c>
      <c r="AD92" s="202"/>
      <c r="AE92" s="202"/>
      <c r="AF92" s="202"/>
      <c r="AG92" s="203"/>
    </row>
    <row r="93" spans="1:37" ht="15" customHeight="1" x14ac:dyDescent="0.15">
      <c r="A93" s="199"/>
      <c r="B93" s="201"/>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5"/>
      <c r="AC93" s="13"/>
      <c r="AD93" s="14"/>
      <c r="AE93" s="14"/>
      <c r="AF93" s="14"/>
      <c r="AG93" s="15"/>
    </row>
    <row r="94" spans="1:37" ht="15" customHeight="1" x14ac:dyDescent="0.15">
      <c r="A94" s="47"/>
      <c r="B94" s="27"/>
      <c r="C94" s="16" t="s">
        <v>60</v>
      </c>
      <c r="D94" s="26"/>
      <c r="E94" s="26"/>
      <c r="F94" s="26"/>
      <c r="G94" s="26"/>
      <c r="H94" s="26"/>
      <c r="I94" s="26"/>
      <c r="J94" s="17"/>
      <c r="K94" s="26"/>
      <c r="L94" s="17"/>
      <c r="M94" s="17"/>
      <c r="N94" s="17"/>
      <c r="O94" s="17"/>
      <c r="P94" s="17"/>
      <c r="Q94" s="17"/>
      <c r="R94" s="17"/>
      <c r="S94" s="42"/>
      <c r="T94" s="17"/>
      <c r="U94" s="43"/>
      <c r="V94" s="17"/>
      <c r="W94" s="42"/>
      <c r="X94" s="42"/>
      <c r="Y94" s="17"/>
      <c r="Z94" s="17"/>
      <c r="AA94" s="42"/>
      <c r="AB94" s="44"/>
      <c r="AC94" s="263"/>
      <c r="AD94" s="264"/>
      <c r="AE94" s="264"/>
      <c r="AF94" s="264"/>
      <c r="AG94" s="265"/>
      <c r="AH94" s="6" t="str">
        <f>IF(A94="","",VLOOKUP(A94,$G$178:$Q$178,11,FALSE))</f>
        <v/>
      </c>
      <c r="AI94" s="6" t="str">
        <f>IF(B94="","",VLOOKUP(B94,$G$178:$Q$178,11,FALSE))</f>
        <v/>
      </c>
      <c r="AJ94" s="40" t="str">
        <f>AJ91</f>
        <v>400</v>
      </c>
      <c r="AK94" s="40" t="s">
        <v>601</v>
      </c>
    </row>
    <row r="95" spans="1:37" ht="15" customHeight="1" x14ac:dyDescent="0.15"/>
    <row r="96" spans="1:37" ht="15" customHeight="1" x14ac:dyDescent="0.15"/>
    <row r="97" spans="1:37" ht="15" customHeight="1" x14ac:dyDescent="0.15"/>
    <row r="98" spans="1:37" ht="15" customHeight="1" x14ac:dyDescent="0.15"/>
    <row r="99" spans="1:37" ht="15" customHeight="1" x14ac:dyDescent="0.15">
      <c r="A99" s="8" t="s">
        <v>48</v>
      </c>
      <c r="B99" s="9"/>
      <c r="C99" s="9"/>
      <c r="D99" s="9"/>
      <c r="E99" s="9"/>
      <c r="F99" s="9"/>
      <c r="G99" s="9"/>
      <c r="H99" s="9"/>
      <c r="I99" s="9"/>
      <c r="J99" s="9"/>
      <c r="K99" s="8" t="s">
        <v>113</v>
      </c>
      <c r="L99" s="9"/>
      <c r="M99" s="9"/>
      <c r="N99" s="9"/>
      <c r="O99" s="9"/>
      <c r="P99" s="9"/>
      <c r="Q99" s="9"/>
      <c r="R99" s="10"/>
      <c r="S99" s="9" t="s">
        <v>114</v>
      </c>
      <c r="T99" s="9"/>
      <c r="U99" s="9"/>
      <c r="V99" s="9"/>
      <c r="W99" s="9"/>
      <c r="X99" s="9"/>
      <c r="Y99" s="9"/>
      <c r="Z99" s="8" t="s">
        <v>116</v>
      </c>
      <c r="AA99" s="11"/>
      <c r="AB99" s="11"/>
      <c r="AC99" s="11"/>
      <c r="AD99" s="11"/>
      <c r="AE99" s="11"/>
      <c r="AF99" s="11"/>
      <c r="AG99" s="12"/>
    </row>
    <row r="100" spans="1:37" ht="30" customHeight="1" x14ac:dyDescent="0.15">
      <c r="A100" s="33" t="s">
        <v>604</v>
      </c>
      <c r="B100" s="34"/>
      <c r="C100" s="35"/>
      <c r="D100" s="36"/>
      <c r="E100" s="36"/>
      <c r="F100" s="36"/>
      <c r="G100" s="36"/>
      <c r="H100" s="36"/>
      <c r="I100" s="36"/>
      <c r="J100" s="36"/>
      <c r="K100" s="54" t="s">
        <v>99</v>
      </c>
      <c r="L100" s="266"/>
      <c r="M100" s="266"/>
      <c r="N100" s="266"/>
      <c r="O100" s="266"/>
      <c r="P100" s="266"/>
      <c r="Q100" s="266"/>
      <c r="R100" s="55" t="s">
        <v>100</v>
      </c>
      <c r="S100" s="257"/>
      <c r="T100" s="258"/>
      <c r="U100" s="258"/>
      <c r="V100" s="258"/>
      <c r="W100" s="258"/>
      <c r="X100" s="258"/>
      <c r="Y100" s="259"/>
      <c r="Z100" s="270"/>
      <c r="AA100" s="271"/>
      <c r="AB100" s="271"/>
      <c r="AC100" s="271"/>
      <c r="AD100" s="271"/>
      <c r="AE100" s="271"/>
      <c r="AF100" s="271"/>
      <c r="AG100" s="272"/>
      <c r="AJ100" s="40" t="s">
        <v>605</v>
      </c>
    </row>
    <row r="101" spans="1:37" ht="15" customHeight="1" x14ac:dyDescent="0.15">
      <c r="A101" s="198" t="s">
        <v>54</v>
      </c>
      <c r="B101" s="200" t="s">
        <v>96</v>
      </c>
      <c r="C101" s="202" t="s">
        <v>50</v>
      </c>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3"/>
      <c r="AC101" s="213" t="s">
        <v>38</v>
      </c>
      <c r="AD101" s="202"/>
      <c r="AE101" s="202"/>
      <c r="AF101" s="202"/>
      <c r="AG101" s="203"/>
    </row>
    <row r="102" spans="1:37" ht="15" customHeight="1" x14ac:dyDescent="0.15">
      <c r="A102" s="199"/>
      <c r="B102" s="201"/>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5"/>
      <c r="AC102" s="13"/>
      <c r="AD102" s="14"/>
      <c r="AE102" s="14"/>
      <c r="AF102" s="14"/>
      <c r="AG102" s="15"/>
    </row>
    <row r="103" spans="1:37" ht="15" customHeight="1" x14ac:dyDescent="0.15">
      <c r="A103" s="47"/>
      <c r="B103" s="27"/>
      <c r="C103" s="16" t="s">
        <v>21</v>
      </c>
      <c r="D103" s="26"/>
      <c r="E103" s="26"/>
      <c r="F103" s="26"/>
      <c r="G103" s="26"/>
      <c r="H103" s="26"/>
      <c r="I103" s="26"/>
      <c r="J103" s="17"/>
      <c r="K103" s="26"/>
      <c r="L103" s="17"/>
      <c r="M103" s="17"/>
      <c r="N103" s="17"/>
      <c r="O103" s="17"/>
      <c r="P103" s="17"/>
      <c r="Q103" s="17"/>
      <c r="R103" s="17"/>
      <c r="S103" s="42"/>
      <c r="T103" s="17"/>
      <c r="U103" s="43"/>
      <c r="V103" s="17"/>
      <c r="W103" s="42"/>
      <c r="X103" s="42"/>
      <c r="Y103" s="17"/>
      <c r="Z103" s="17"/>
      <c r="AA103" s="42"/>
      <c r="AB103" s="44"/>
      <c r="AC103" s="263"/>
      <c r="AD103" s="264"/>
      <c r="AE103" s="264"/>
      <c r="AF103" s="264"/>
      <c r="AG103" s="265"/>
      <c r="AH103" s="6" t="str">
        <f t="shared" ref="AH103:AI109" si="3">IF(A103="","",VLOOKUP(A103,$G$178:$Q$178,11,FALSE))</f>
        <v/>
      </c>
      <c r="AI103" s="6" t="str">
        <f t="shared" si="3"/>
        <v/>
      </c>
      <c r="AJ103" s="40" t="str">
        <f t="shared" ref="AJ103:AJ110" si="4">$AJ$100</f>
        <v>500</v>
      </c>
      <c r="AK103" s="40" t="s">
        <v>606</v>
      </c>
    </row>
    <row r="104" spans="1:37" ht="15" customHeight="1" x14ac:dyDescent="0.15">
      <c r="A104" s="47"/>
      <c r="B104" s="27"/>
      <c r="C104" s="16" t="s">
        <v>22</v>
      </c>
      <c r="D104" s="26"/>
      <c r="E104" s="26"/>
      <c r="F104" s="26"/>
      <c r="G104" s="26"/>
      <c r="H104" s="26"/>
      <c r="I104" s="26"/>
      <c r="J104" s="17"/>
      <c r="K104" s="26"/>
      <c r="L104" s="17"/>
      <c r="M104" s="17"/>
      <c r="N104" s="17"/>
      <c r="O104" s="17"/>
      <c r="P104" s="17"/>
      <c r="Q104" s="17"/>
      <c r="R104" s="17"/>
      <c r="S104" s="42"/>
      <c r="T104" s="17"/>
      <c r="U104" s="43"/>
      <c r="V104" s="17"/>
      <c r="W104" s="42"/>
      <c r="X104" s="42"/>
      <c r="Y104" s="17"/>
      <c r="Z104" s="17"/>
      <c r="AA104" s="42"/>
      <c r="AB104" s="44"/>
      <c r="AC104" s="263"/>
      <c r="AD104" s="264"/>
      <c r="AE104" s="264"/>
      <c r="AF104" s="264"/>
      <c r="AG104" s="265"/>
      <c r="AH104" s="6" t="str">
        <f t="shared" si="3"/>
        <v/>
      </c>
      <c r="AI104" s="6" t="str">
        <f t="shared" si="3"/>
        <v/>
      </c>
      <c r="AJ104" s="40" t="str">
        <f t="shared" si="4"/>
        <v>500</v>
      </c>
      <c r="AK104" s="40" t="s">
        <v>73</v>
      </c>
    </row>
    <row r="105" spans="1:37" ht="15" customHeight="1" x14ac:dyDescent="0.15">
      <c r="A105" s="47"/>
      <c r="B105" s="27"/>
      <c r="C105" s="16" t="s">
        <v>23</v>
      </c>
      <c r="D105" s="26"/>
      <c r="E105" s="26"/>
      <c r="F105" s="26"/>
      <c r="G105" s="26"/>
      <c r="H105" s="26"/>
      <c r="I105" s="26"/>
      <c r="J105" s="17"/>
      <c r="K105" s="26"/>
      <c r="L105" s="17"/>
      <c r="M105" s="17"/>
      <c r="N105" s="17"/>
      <c r="O105" s="17"/>
      <c r="P105" s="17"/>
      <c r="Q105" s="17"/>
      <c r="R105" s="17"/>
      <c r="S105" s="42"/>
      <c r="T105" s="17"/>
      <c r="U105" s="43"/>
      <c r="V105" s="17"/>
      <c r="W105" s="42"/>
      <c r="X105" s="42"/>
      <c r="Y105" s="17"/>
      <c r="Z105" s="17"/>
      <c r="AA105" s="42"/>
      <c r="AB105" s="44"/>
      <c r="AC105" s="263"/>
      <c r="AD105" s="264"/>
      <c r="AE105" s="264"/>
      <c r="AF105" s="264"/>
      <c r="AG105" s="265"/>
      <c r="AH105" s="6" t="str">
        <f t="shared" si="3"/>
        <v/>
      </c>
      <c r="AI105" s="6" t="str">
        <f t="shared" si="3"/>
        <v/>
      </c>
      <c r="AJ105" s="40" t="str">
        <f t="shared" si="4"/>
        <v>500</v>
      </c>
      <c r="AK105" s="40" t="s">
        <v>74</v>
      </c>
    </row>
    <row r="106" spans="1:37" ht="15" customHeight="1" x14ac:dyDescent="0.15">
      <c r="A106" s="47"/>
      <c r="B106" s="27"/>
      <c r="C106" s="16" t="s">
        <v>24</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263"/>
      <c r="AD106" s="264"/>
      <c r="AE106" s="264"/>
      <c r="AF106" s="264"/>
      <c r="AG106" s="265"/>
      <c r="AH106" s="6" t="str">
        <f t="shared" si="3"/>
        <v/>
      </c>
      <c r="AI106" s="6" t="str">
        <f t="shared" si="3"/>
        <v/>
      </c>
      <c r="AJ106" s="40" t="str">
        <f t="shared" si="4"/>
        <v>500</v>
      </c>
      <c r="AK106" s="40" t="s">
        <v>75</v>
      </c>
    </row>
    <row r="107" spans="1:37" ht="15" customHeight="1" x14ac:dyDescent="0.15">
      <c r="A107" s="47"/>
      <c r="B107" s="27"/>
      <c r="C107" s="16" t="s">
        <v>25</v>
      </c>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263"/>
      <c r="AD107" s="264"/>
      <c r="AE107" s="264"/>
      <c r="AF107" s="264"/>
      <c r="AG107" s="265"/>
      <c r="AH107" s="6" t="str">
        <f t="shared" si="3"/>
        <v/>
      </c>
      <c r="AI107" s="6" t="str">
        <f t="shared" si="3"/>
        <v/>
      </c>
      <c r="AJ107" s="40" t="str">
        <f t="shared" si="4"/>
        <v>500</v>
      </c>
      <c r="AK107" s="40" t="s">
        <v>76</v>
      </c>
    </row>
    <row r="108" spans="1:37" ht="15" customHeight="1" x14ac:dyDescent="0.15">
      <c r="A108" s="47"/>
      <c r="B108" s="27"/>
      <c r="C108" s="16" t="s">
        <v>26</v>
      </c>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263"/>
      <c r="AD108" s="264"/>
      <c r="AE108" s="264"/>
      <c r="AF108" s="264"/>
      <c r="AG108" s="265"/>
      <c r="AH108" s="6" t="str">
        <f t="shared" si="3"/>
        <v/>
      </c>
      <c r="AI108" s="6" t="str">
        <f t="shared" si="3"/>
        <v/>
      </c>
      <c r="AJ108" s="40" t="str">
        <f t="shared" si="4"/>
        <v>500</v>
      </c>
      <c r="AK108" s="40" t="s">
        <v>77</v>
      </c>
    </row>
    <row r="109" spans="1:37" ht="15" customHeight="1" x14ac:dyDescent="0.15">
      <c r="A109" s="47"/>
      <c r="B109" s="27"/>
      <c r="C109" s="16" t="s">
        <v>27</v>
      </c>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263"/>
      <c r="AD109" s="264"/>
      <c r="AE109" s="264"/>
      <c r="AF109" s="264"/>
      <c r="AG109" s="265"/>
      <c r="AH109" s="6" t="str">
        <f t="shared" si="3"/>
        <v/>
      </c>
      <c r="AI109" s="6" t="str">
        <f t="shared" si="3"/>
        <v/>
      </c>
      <c r="AJ109" s="40" t="str">
        <f t="shared" si="4"/>
        <v>500</v>
      </c>
      <c r="AK109" s="40" t="s">
        <v>78</v>
      </c>
    </row>
    <row r="110" spans="1:37" ht="15" customHeight="1" x14ac:dyDescent="0.15">
      <c r="A110" s="47"/>
      <c r="B110" s="27"/>
      <c r="C110" s="16" t="s">
        <v>120</v>
      </c>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263"/>
      <c r="AD110" s="264"/>
      <c r="AE110" s="264"/>
      <c r="AF110" s="264"/>
      <c r="AG110" s="265"/>
      <c r="AH110" s="6" t="str">
        <f>IF(A110="","",VLOOKUP(A110,$G$178:$Q$178,11,FALSE))</f>
        <v/>
      </c>
      <c r="AI110" s="6" t="str">
        <f>IF(B110="","",VLOOKUP(B110,$G$178:$Q$178,11,FALSE))</f>
        <v/>
      </c>
      <c r="AJ110" s="40" t="str">
        <f t="shared" si="4"/>
        <v>500</v>
      </c>
      <c r="AK110" s="40" t="s">
        <v>607</v>
      </c>
    </row>
    <row r="111" spans="1:37" ht="15" customHeight="1" x14ac:dyDescent="0.15"/>
    <row r="112" spans="1:37" s="28" customFormat="1" ht="15" customHeight="1" x14ac:dyDescent="0.15">
      <c r="A112" s="28" t="s">
        <v>608</v>
      </c>
      <c r="Z112" s="1"/>
      <c r="AA112" s="214" t="s">
        <v>534</v>
      </c>
      <c r="AB112" s="4"/>
      <c r="AC112" s="4"/>
      <c r="AD112" s="4"/>
      <c r="AE112" s="4"/>
      <c r="AF112" s="4"/>
      <c r="AG112" s="19"/>
      <c r="AK112" s="41"/>
    </row>
    <row r="113" spans="1:37" s="28" customFormat="1" ht="15" customHeight="1" x14ac:dyDescent="0.15">
      <c r="A113" s="28" t="s">
        <v>63</v>
      </c>
      <c r="Z113" s="29"/>
      <c r="AA113" s="215"/>
      <c r="AB113" s="1"/>
      <c r="AC113" s="1"/>
      <c r="AD113" s="1"/>
      <c r="AE113" s="1"/>
      <c r="AF113" s="1"/>
      <c r="AG113" s="30"/>
      <c r="AK113" s="41"/>
    </row>
    <row r="114" spans="1:37" s="28" customFormat="1" ht="15" customHeight="1" x14ac:dyDescent="0.15">
      <c r="Z114" s="29"/>
      <c r="AA114" s="215"/>
      <c r="AB114" s="1"/>
      <c r="AC114" s="1"/>
      <c r="AD114" s="1"/>
      <c r="AE114" s="1"/>
      <c r="AF114" s="1"/>
      <c r="AG114" s="30"/>
      <c r="AK114" s="41"/>
    </row>
    <row r="115" spans="1:37" s="28" customFormat="1" ht="15" customHeight="1" x14ac:dyDescent="0.15">
      <c r="Z115" s="29"/>
      <c r="AA115" s="215"/>
      <c r="AB115" s="1"/>
      <c r="AC115" s="1"/>
      <c r="AD115" s="1"/>
      <c r="AE115" s="1"/>
      <c r="AF115" s="1"/>
      <c r="AG115" s="30"/>
      <c r="AK115" s="41"/>
    </row>
    <row r="116" spans="1:37" s="28" customFormat="1" ht="15" customHeight="1" x14ac:dyDescent="0.15">
      <c r="Z116" s="29"/>
      <c r="AA116" s="215"/>
      <c r="AB116" s="1"/>
      <c r="AC116" s="1"/>
      <c r="AD116" s="1"/>
      <c r="AE116" s="1"/>
      <c r="AF116" s="1"/>
      <c r="AG116" s="30"/>
      <c r="AK116" s="41"/>
    </row>
    <row r="117" spans="1:37" s="28" customFormat="1" ht="15" customHeight="1" x14ac:dyDescent="0.15">
      <c r="Z117" s="29"/>
      <c r="AA117" s="216"/>
      <c r="AB117" s="31"/>
      <c r="AC117" s="31"/>
      <c r="AD117" s="31"/>
      <c r="AE117" s="31"/>
      <c r="AF117" s="31"/>
      <c r="AG117" s="32"/>
      <c r="AK117" s="41"/>
    </row>
    <row r="168" spans="1:37" s="28" customFormat="1" hidden="1" x14ac:dyDescent="0.15">
      <c r="A168" s="28" t="s">
        <v>66</v>
      </c>
      <c r="F168" s="28">
        <v>1</v>
      </c>
      <c r="G168" s="28" t="s">
        <v>67</v>
      </c>
      <c r="Q168" s="28">
        <v>1</v>
      </c>
      <c r="AK168" s="41"/>
    </row>
    <row r="169" spans="1:37" s="28" customFormat="1" hidden="1" x14ac:dyDescent="0.15">
      <c r="F169" s="28">
        <v>2</v>
      </c>
      <c r="G169" s="28" t="s">
        <v>68</v>
      </c>
      <c r="Q169" s="28">
        <v>2</v>
      </c>
      <c r="AK169" s="41"/>
    </row>
    <row r="170" spans="1:37" s="28" customFormat="1" hidden="1" x14ac:dyDescent="0.15">
      <c r="F170" s="28" t="s">
        <v>609</v>
      </c>
      <c r="AK170" s="41"/>
    </row>
    <row r="171" spans="1:37" s="28" customFormat="1" hidden="1" x14ac:dyDescent="0.15">
      <c r="A171" s="28" t="s">
        <v>69</v>
      </c>
      <c r="F171" s="28">
        <v>1</v>
      </c>
      <c r="G171" s="105" t="s">
        <v>610</v>
      </c>
      <c r="H171" s="105"/>
      <c r="I171" s="105"/>
      <c r="J171" s="105"/>
      <c r="K171" s="105"/>
      <c r="L171" s="105"/>
      <c r="M171" s="105"/>
      <c r="N171" s="105"/>
      <c r="O171" s="105"/>
      <c r="P171" s="105"/>
      <c r="Q171" s="28">
        <v>1</v>
      </c>
      <c r="AK171" s="41"/>
    </row>
    <row r="172" spans="1:37" s="28" customFormat="1" hidden="1" x14ac:dyDescent="0.15">
      <c r="F172" s="105">
        <v>2</v>
      </c>
      <c r="G172" s="105" t="s">
        <v>611</v>
      </c>
      <c r="H172" s="105"/>
      <c r="I172" s="105"/>
      <c r="J172" s="105"/>
      <c r="K172" s="105"/>
      <c r="L172" s="105"/>
      <c r="M172" s="105"/>
      <c r="N172" s="105"/>
      <c r="O172" s="105"/>
      <c r="P172" s="105"/>
      <c r="Q172" s="105">
        <v>2</v>
      </c>
      <c r="AK172" s="41"/>
    </row>
    <row r="173" spans="1:37" s="28" customFormat="1" hidden="1" x14ac:dyDescent="0.15">
      <c r="F173" s="105">
        <v>3</v>
      </c>
      <c r="G173" s="28" t="s">
        <v>612</v>
      </c>
      <c r="Q173" s="105">
        <v>3</v>
      </c>
      <c r="AK173" s="41"/>
    </row>
    <row r="174" spans="1:37" s="28" customFormat="1" hidden="1" x14ac:dyDescent="0.15">
      <c r="F174" s="105">
        <v>4</v>
      </c>
      <c r="G174" s="28" t="s">
        <v>613</v>
      </c>
      <c r="Q174" s="105">
        <v>4</v>
      </c>
      <c r="AK174" s="41"/>
    </row>
    <row r="175" spans="1:37" s="28" customFormat="1" hidden="1" x14ac:dyDescent="0.15">
      <c r="F175" s="105">
        <v>5</v>
      </c>
      <c r="G175" s="28" t="s">
        <v>614</v>
      </c>
      <c r="Q175" s="105">
        <v>5</v>
      </c>
      <c r="AK175" s="41"/>
    </row>
    <row r="176" spans="1:37" s="28" customFormat="1" hidden="1" x14ac:dyDescent="0.15">
      <c r="F176" s="105">
        <v>6</v>
      </c>
      <c r="G176" s="28" t="s">
        <v>615</v>
      </c>
      <c r="Q176" s="105">
        <v>6</v>
      </c>
      <c r="AK176" s="41"/>
    </row>
    <row r="177" spans="1:37" s="28" customFormat="1" hidden="1" x14ac:dyDescent="0.15">
      <c r="AK177" s="41"/>
    </row>
    <row r="178" spans="1:37" hidden="1" x14ac:dyDescent="0.15">
      <c r="A178" s="6" t="s">
        <v>54</v>
      </c>
      <c r="F178" s="6">
        <v>1</v>
      </c>
      <c r="G178" s="6" t="s">
        <v>616</v>
      </c>
      <c r="Q178" s="6">
        <v>1</v>
      </c>
    </row>
    <row r="179" spans="1:37" x14ac:dyDescent="0.15">
      <c r="Q179" s="40"/>
    </row>
    <row r="180" spans="1:37" x14ac:dyDescent="0.15">
      <c r="Q180" s="40"/>
    </row>
    <row r="181" spans="1:37" x14ac:dyDescent="0.15">
      <c r="Q181" s="40"/>
    </row>
    <row r="182" spans="1:37" x14ac:dyDescent="0.15">
      <c r="Q182" s="40"/>
    </row>
    <row r="183" spans="1:37" x14ac:dyDescent="0.15">
      <c r="Q183" s="40"/>
    </row>
    <row r="185" spans="1:37" x14ac:dyDescent="0.15">
      <c r="Q185" s="40"/>
    </row>
    <row r="186" spans="1:37" x14ac:dyDescent="0.15">
      <c r="Q186" s="40"/>
    </row>
    <row r="187" spans="1:37" x14ac:dyDescent="0.15">
      <c r="Q187" s="40"/>
    </row>
    <row r="188" spans="1:37" x14ac:dyDescent="0.15">
      <c r="Q188" s="40"/>
    </row>
    <row r="189" spans="1:37" x14ac:dyDescent="0.15">
      <c r="Q189" s="40"/>
    </row>
    <row r="190" spans="1:37" x14ac:dyDescent="0.15">
      <c r="Q190" s="40"/>
    </row>
    <row r="191" spans="1:37" x14ac:dyDescent="0.15">
      <c r="Q191" s="40"/>
    </row>
    <row r="192" spans="1:37" x14ac:dyDescent="0.15">
      <c r="Q192" s="40"/>
    </row>
    <row r="193" spans="17:17" x14ac:dyDescent="0.15">
      <c r="Q193" s="40"/>
    </row>
    <row r="194" spans="17:17" x14ac:dyDescent="0.15">
      <c r="Q194" s="40"/>
    </row>
    <row r="195" spans="17:17" x14ac:dyDescent="0.15">
      <c r="Q195" s="40"/>
    </row>
    <row r="196" spans="17:17" x14ac:dyDescent="0.15">
      <c r="Q196" s="40"/>
    </row>
    <row r="197" spans="17:17" x14ac:dyDescent="0.15">
      <c r="Q197" s="40"/>
    </row>
    <row r="198" spans="17:17" x14ac:dyDescent="0.15">
      <c r="Q198" s="40"/>
    </row>
    <row r="199" spans="17:17" x14ac:dyDescent="0.15">
      <c r="Q199" s="40"/>
    </row>
    <row r="200" spans="17:17" x14ac:dyDescent="0.15">
      <c r="Q200" s="40"/>
    </row>
    <row r="201" spans="17:17" x14ac:dyDescent="0.15">
      <c r="Q201" s="40"/>
    </row>
    <row r="202" spans="17:17" x14ac:dyDescent="0.15">
      <c r="Q202" s="40"/>
    </row>
    <row r="203" spans="17:17" x14ac:dyDescent="0.15">
      <c r="Q203" s="40"/>
    </row>
    <row r="204" spans="17:17" x14ac:dyDescent="0.15">
      <c r="Q204" s="40"/>
    </row>
    <row r="205" spans="17:17" x14ac:dyDescent="0.15">
      <c r="Q205" s="40"/>
    </row>
    <row r="206" spans="17:17" x14ac:dyDescent="0.15">
      <c r="Q206" s="40"/>
    </row>
    <row r="207" spans="17:17" x14ac:dyDescent="0.15">
      <c r="Q207" s="40"/>
    </row>
    <row r="208" spans="17:17" x14ac:dyDescent="0.15">
      <c r="Q208" s="40"/>
    </row>
    <row r="209" spans="17:17" x14ac:dyDescent="0.15">
      <c r="Q209" s="40"/>
    </row>
    <row r="210" spans="17:17" x14ac:dyDescent="0.15">
      <c r="Q210" s="40"/>
    </row>
    <row r="211" spans="17:17" x14ac:dyDescent="0.15">
      <c r="Q211" s="40"/>
    </row>
    <row r="212" spans="17:17" x14ac:dyDescent="0.15">
      <c r="Q212" s="40"/>
    </row>
    <row r="213" spans="17:17" x14ac:dyDescent="0.15">
      <c r="Q213" s="40"/>
    </row>
    <row r="214" spans="17:17" x14ac:dyDescent="0.15">
      <c r="Q214" s="40"/>
    </row>
    <row r="215" spans="17:17" x14ac:dyDescent="0.15">
      <c r="Q215" s="40"/>
    </row>
    <row r="216" spans="17:17" x14ac:dyDescent="0.15">
      <c r="Q216" s="40"/>
    </row>
    <row r="217" spans="17:17" x14ac:dyDescent="0.15">
      <c r="Q217" s="40"/>
    </row>
    <row r="218" spans="17:17" x14ac:dyDescent="0.15">
      <c r="Q218" s="40"/>
    </row>
    <row r="219" spans="17:17" x14ac:dyDescent="0.15">
      <c r="Q219" s="40"/>
    </row>
    <row r="220" spans="17:17" x14ac:dyDescent="0.15">
      <c r="Q220" s="40"/>
    </row>
    <row r="221" spans="17:17" x14ac:dyDescent="0.15">
      <c r="Q221" s="40"/>
    </row>
  </sheetData>
  <sheetProtection sheet="1" selectLockedCells="1"/>
  <mergeCells count="194">
    <mergeCell ref="AA112:AA117"/>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S80:W80"/>
    <mergeCell ref="X80:AB80"/>
    <mergeCell ref="AC80:AG80"/>
    <mergeCell ref="L84:Q84"/>
    <mergeCell ref="S84:Y84"/>
    <mergeCell ref="Z84:AG84"/>
    <mergeCell ref="S78:W78"/>
    <mergeCell ref="X78:AB78"/>
    <mergeCell ref="AC78:AG78"/>
    <mergeCell ref="S79:W79"/>
    <mergeCell ref="X79:AB79"/>
    <mergeCell ref="AC79:AG79"/>
    <mergeCell ref="S76:W76"/>
    <mergeCell ref="X76:AB76"/>
    <mergeCell ref="AC76:AG76"/>
    <mergeCell ref="S77:W77"/>
    <mergeCell ref="X77:AB77"/>
    <mergeCell ref="AC77:AG77"/>
    <mergeCell ref="S74:W74"/>
    <mergeCell ref="X74:AB74"/>
    <mergeCell ref="AC74:AG74"/>
    <mergeCell ref="S75:W75"/>
    <mergeCell ref="X75:AB75"/>
    <mergeCell ref="AC75:AG75"/>
    <mergeCell ref="S72:W72"/>
    <mergeCell ref="X72:AB72"/>
    <mergeCell ref="AC72:AG72"/>
    <mergeCell ref="S73:W73"/>
    <mergeCell ref="X73:AB73"/>
    <mergeCell ref="AC73:AG73"/>
    <mergeCell ref="S70:W70"/>
    <mergeCell ref="X70:AB70"/>
    <mergeCell ref="AC70:AG70"/>
    <mergeCell ref="S71:W71"/>
    <mergeCell ref="X71:AB71"/>
    <mergeCell ref="AC71:AG71"/>
    <mergeCell ref="S68:W68"/>
    <mergeCell ref="X68:AB68"/>
    <mergeCell ref="AC68:AG68"/>
    <mergeCell ref="S69:W69"/>
    <mergeCell ref="X69:AB69"/>
    <mergeCell ref="AC69:AG69"/>
    <mergeCell ref="S66:W66"/>
    <mergeCell ref="X66:AB66"/>
    <mergeCell ref="AC66:AG66"/>
    <mergeCell ref="S67:W67"/>
    <mergeCell ref="X67:AB67"/>
    <mergeCell ref="AC67:AG67"/>
    <mergeCell ref="S64:W64"/>
    <mergeCell ref="X64:AB64"/>
    <mergeCell ref="AC64:AG64"/>
    <mergeCell ref="S65:W65"/>
    <mergeCell ref="X65:AB65"/>
    <mergeCell ref="AC65:AG65"/>
    <mergeCell ref="S62:W62"/>
    <mergeCell ref="X62:AB62"/>
    <mergeCell ref="AC62:AG62"/>
    <mergeCell ref="S63:W63"/>
    <mergeCell ref="X63:AB63"/>
    <mergeCell ref="AC63:AG63"/>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53:W53"/>
    <mergeCell ref="X53:AB53"/>
    <mergeCell ref="AC53:AG53"/>
    <mergeCell ref="L57:Q57"/>
    <mergeCell ref="S57:Y57"/>
    <mergeCell ref="Z57:AG57"/>
    <mergeCell ref="S51:W51"/>
    <mergeCell ref="X51:AB51"/>
    <mergeCell ref="AC51:AG51"/>
    <mergeCell ref="S52:W52"/>
    <mergeCell ref="X52:AB52"/>
    <mergeCell ref="AC52:AG52"/>
    <mergeCell ref="L48:Q48"/>
    <mergeCell ref="S48:Y48"/>
    <mergeCell ref="Z48:AG48"/>
    <mergeCell ref="A49:A50"/>
    <mergeCell ref="B49:B50"/>
    <mergeCell ref="C49:R50"/>
    <mergeCell ref="S49:AG49"/>
    <mergeCell ref="S50:W50"/>
    <mergeCell ref="X50:AB50"/>
    <mergeCell ref="AC50:AG50"/>
    <mergeCell ref="A37:E37"/>
    <mergeCell ref="F37:N37"/>
    <mergeCell ref="O37:S37"/>
    <mergeCell ref="T37:AB37"/>
    <mergeCell ref="A38:E38"/>
    <mergeCell ref="F38:AG38"/>
    <mergeCell ref="A35:E35"/>
    <mergeCell ref="Q35:AG35"/>
    <mergeCell ref="A36:E36"/>
    <mergeCell ref="F36:G36"/>
    <mergeCell ref="H36:N36"/>
    <mergeCell ref="O36:P36"/>
    <mergeCell ref="Q36:AG36"/>
    <mergeCell ref="A30:E30"/>
    <mergeCell ref="F30:Q30"/>
    <mergeCell ref="R30:V30"/>
    <mergeCell ref="W30:AG30"/>
    <mergeCell ref="A31:E31"/>
    <mergeCell ref="F31:Q31"/>
    <mergeCell ref="R31:T31"/>
    <mergeCell ref="U31:Y31"/>
    <mergeCell ref="Z31:AB31"/>
    <mergeCell ref="AC31:AG31"/>
    <mergeCell ref="A26:E26"/>
    <mergeCell ref="F26:N26"/>
    <mergeCell ref="O26:S26"/>
    <mergeCell ref="T26:AB26"/>
    <mergeCell ref="A27:E27"/>
    <mergeCell ref="F27:AG27"/>
    <mergeCell ref="A24:E24"/>
    <mergeCell ref="Q24:AG24"/>
    <mergeCell ref="A25:E25"/>
    <mergeCell ref="F25:G25"/>
    <mergeCell ref="H25:N25"/>
    <mergeCell ref="O25:P25"/>
    <mergeCell ref="Q25:AG25"/>
    <mergeCell ref="A20:E20"/>
    <mergeCell ref="A21:E21"/>
    <mergeCell ref="F21:N21"/>
    <mergeCell ref="A22:E23"/>
    <mergeCell ref="G22:K22"/>
    <mergeCell ref="F23:AG23"/>
    <mergeCell ref="A15:E15"/>
    <mergeCell ref="F15:N15"/>
    <mergeCell ref="O15:S15"/>
    <mergeCell ref="T15:AB15"/>
    <mergeCell ref="A16:E16"/>
    <mergeCell ref="F16:AG16"/>
    <mergeCell ref="A14:E14"/>
    <mergeCell ref="F14:G14"/>
    <mergeCell ref="H14:N14"/>
    <mergeCell ref="O14:P14"/>
    <mergeCell ref="Q14:AG14"/>
    <mergeCell ref="A10:E10"/>
    <mergeCell ref="F10:H10"/>
    <mergeCell ref="I10:L10"/>
    <mergeCell ref="M10:N10"/>
    <mergeCell ref="O10:AG10"/>
    <mergeCell ref="A11:E12"/>
    <mergeCell ref="G11:K11"/>
    <mergeCell ref="F12:AG12"/>
    <mergeCell ref="AB1:AG1"/>
    <mergeCell ref="A5:E5"/>
    <mergeCell ref="F5:N5"/>
    <mergeCell ref="O5:S5"/>
    <mergeCell ref="T5:AG5"/>
    <mergeCell ref="A9:E9"/>
    <mergeCell ref="O9:AG9"/>
    <mergeCell ref="A13:E13"/>
    <mergeCell ref="Q13:AG13"/>
  </mergeCells>
  <phoneticPr fontId="4"/>
  <conditionalFormatting sqref="C103 C60 C51 G189 G215 C81:C82 C54:C55">
    <cfRule type="expression" dxfId="0" priority="1" stopIfTrue="1">
      <formula>ISERROR(C51)</formula>
    </cfRule>
  </conditionalFormatting>
  <dataValidations count="13">
    <dataValidation type="date" operator="greaterThanOrEqual" allowBlank="1" showInputMessage="1" showErrorMessage="1" sqref="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WME983140 WWA983140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xr:uid="{00000000-0002-0000-0200-000000000000}">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00000000-0002-0000-0200-000001000000}">
      <formula1>$G$171:$G$176</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xr:uid="{00000000-0002-0000-0200-000002000000}">
      <formula1>1</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00000000-0002-0000-0200-000003000000}">
      <formula1>$G$168:$G$169</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xr:uid="{00000000-0002-0000-0200-000004000000}">
      <formula1>$G$178</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00000000-0002-0000-0200-000005000000}">
      <formula1>8</formula1>
    </dataValidation>
    <dataValidation type="textLength" operator="lessThanOrEqual" allowBlank="1" showInputMessage="1" showErrorMessage="1" errorTitle="エラー" error="文字数が不正です" sqref="Q13:AG13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Q35:AG35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Q24:AG2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WCG983064:WCW983064 WMC983064:WMS983064 WVY983064:WWO983064" xr:uid="{00000000-0002-0000-0200-000006000000}">
      <formula1>20</formula1>
    </dataValidation>
    <dataValidation type="textLength" operator="lessThanOrEqual" allowBlank="1" showInputMessage="1" showErrorMessage="1" errorTitle="エラー" error="文字数が不正です" sqref="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00000000-0002-0000-0200-000007000000}">
      <formula1>13</formula1>
    </dataValidation>
    <dataValidation type="textLength" operator="lessThanOrEqual" allowBlank="1" showInputMessage="1" showErrorMessage="1" errorTitle="エラー" error="文字数が不正です" sqref="H14:N14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Q36:AG36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H36:N36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Q25:AG2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xr:uid="{00000000-0002-0000-0200-000008000000}">
      <formula1>10</formula1>
    </dataValidation>
    <dataValidation type="textLength" operator="lessThanOrEqual" allowBlank="1" showInputMessage="1" showErrorMessage="1" errorTitle="エラー" error="文字数が不正です" sqref="F12:AG1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F23:AG2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O20:AG21 JK20:KC21 TG20:TY21 ADC20:ADU21 AMY20:ANQ21 AWU20:AXM21 BGQ20:BHI21 BQM20:BRE21 CAI20:CBA21 CKE20:CKW21 CUA20:CUS21 DDW20:DEO21 DNS20:DOK21 DXO20:DYG21 EHK20:EIC21 ERG20:ERY21 FBC20:FBU21 FKY20:FLQ21 FUU20:FVM21 GEQ20:GFI21 GOM20:GPE21 GYI20:GZA21 HIE20:HIW21 HSA20:HSS21 IBW20:ICO21 ILS20:IMK21 IVO20:IWG21 JFK20:JGC21 JPG20:JPY21 JZC20:JZU21 KIY20:KJQ21 KSU20:KTM21 LCQ20:LDI21 LMM20:LNE21 LWI20:LXA21 MGE20:MGW21 MQA20:MQS21 MZW20:NAO21 NJS20:NKK21 NTO20:NUG21 ODK20:OEC21 ONG20:ONY21 OXC20:OXU21 PGY20:PHQ21 PQU20:PRM21 QAQ20:QBI21 QKM20:QLE21 QUI20:QVA21 REE20:REW21 ROA20:ROS21 RXW20:RYO21 SHS20:SIK21 SRO20:SSG21 TBK20:TCC21 TLG20:TLY21 TVC20:TVU21 UEY20:UFQ21 UOU20:UPM21 UYQ20:UZI21 VIM20:VJE21 VSI20:VTA21 WCE20:WCW21 WMA20:WMS21 WVW20:WWO21 O65556:AG65557 JK65556:KC65557 TG65556:TY65557 ADC65556:ADU65557 AMY65556:ANQ65557 AWU65556:AXM65557 BGQ65556:BHI65557 BQM65556:BRE65557 CAI65556:CBA65557 CKE65556:CKW65557 CUA65556:CUS65557 DDW65556:DEO65557 DNS65556:DOK65557 DXO65556:DYG65557 EHK65556:EIC65557 ERG65556:ERY65557 FBC65556:FBU65557 FKY65556:FLQ65557 FUU65556:FVM65557 GEQ65556:GFI65557 GOM65556:GPE65557 GYI65556:GZA65557 HIE65556:HIW65557 HSA65556:HSS65557 IBW65556:ICO65557 ILS65556:IMK65557 IVO65556:IWG65557 JFK65556:JGC65557 JPG65556:JPY65557 JZC65556:JZU65557 KIY65556:KJQ65557 KSU65556:KTM65557 LCQ65556:LDI65557 LMM65556:LNE65557 LWI65556:LXA65557 MGE65556:MGW65557 MQA65556:MQS65557 MZW65556:NAO65557 NJS65556:NKK65557 NTO65556:NUG65557 ODK65556:OEC65557 ONG65556:ONY65557 OXC65556:OXU65557 PGY65556:PHQ65557 PQU65556:PRM65557 QAQ65556:QBI65557 QKM65556:QLE65557 QUI65556:QVA65557 REE65556:REW65557 ROA65556:ROS65557 RXW65556:RYO65557 SHS65556:SIK65557 SRO65556:SSG65557 TBK65556:TCC65557 TLG65556:TLY65557 TVC65556:TVU65557 UEY65556:UFQ65557 UOU65556:UPM65557 UYQ65556:UZI65557 VIM65556:VJE65557 VSI65556:VTA65557 WCE65556:WCW65557 WMA65556:WMS65557 WVW65556:WWO65557 O131092:AG131093 JK131092:KC131093 TG131092:TY131093 ADC131092:ADU131093 AMY131092:ANQ131093 AWU131092:AXM131093 BGQ131092:BHI131093 BQM131092:BRE131093 CAI131092:CBA131093 CKE131092:CKW131093 CUA131092:CUS131093 DDW131092:DEO131093 DNS131092:DOK131093 DXO131092:DYG131093 EHK131092:EIC131093 ERG131092:ERY131093 FBC131092:FBU131093 FKY131092:FLQ131093 FUU131092:FVM131093 GEQ131092:GFI131093 GOM131092:GPE131093 GYI131092:GZA131093 HIE131092:HIW131093 HSA131092:HSS131093 IBW131092:ICO131093 ILS131092:IMK131093 IVO131092:IWG131093 JFK131092:JGC131093 JPG131092:JPY131093 JZC131092:JZU131093 KIY131092:KJQ131093 KSU131092:KTM131093 LCQ131092:LDI131093 LMM131092:LNE131093 LWI131092:LXA131093 MGE131092:MGW131093 MQA131092:MQS131093 MZW131092:NAO131093 NJS131092:NKK131093 NTO131092:NUG131093 ODK131092:OEC131093 ONG131092:ONY131093 OXC131092:OXU131093 PGY131092:PHQ131093 PQU131092:PRM131093 QAQ131092:QBI131093 QKM131092:QLE131093 QUI131092:QVA131093 REE131092:REW131093 ROA131092:ROS131093 RXW131092:RYO131093 SHS131092:SIK131093 SRO131092:SSG131093 TBK131092:TCC131093 TLG131092:TLY131093 TVC131092:TVU131093 UEY131092:UFQ131093 UOU131092:UPM131093 UYQ131092:UZI131093 VIM131092:VJE131093 VSI131092:VTA131093 WCE131092:WCW131093 WMA131092:WMS131093 WVW131092:WWO131093 O196628:AG196629 JK196628:KC196629 TG196628:TY196629 ADC196628:ADU196629 AMY196628:ANQ196629 AWU196628:AXM196629 BGQ196628:BHI196629 BQM196628:BRE196629 CAI196628:CBA196629 CKE196628:CKW196629 CUA196628:CUS196629 DDW196628:DEO196629 DNS196628:DOK196629 DXO196628:DYG196629 EHK196628:EIC196629 ERG196628:ERY196629 FBC196628:FBU196629 FKY196628:FLQ196629 FUU196628:FVM196629 GEQ196628:GFI196629 GOM196628:GPE196629 GYI196628:GZA196629 HIE196628:HIW196629 HSA196628:HSS196629 IBW196628:ICO196629 ILS196628:IMK196629 IVO196628:IWG196629 JFK196628:JGC196629 JPG196628:JPY196629 JZC196628:JZU196629 KIY196628:KJQ196629 KSU196628:KTM196629 LCQ196628:LDI196629 LMM196628:LNE196629 LWI196628:LXA196629 MGE196628:MGW196629 MQA196628:MQS196629 MZW196628:NAO196629 NJS196628:NKK196629 NTO196628:NUG196629 ODK196628:OEC196629 ONG196628:ONY196629 OXC196628:OXU196629 PGY196628:PHQ196629 PQU196628:PRM196629 QAQ196628:QBI196629 QKM196628:QLE196629 QUI196628:QVA196629 REE196628:REW196629 ROA196628:ROS196629 RXW196628:RYO196629 SHS196628:SIK196629 SRO196628:SSG196629 TBK196628:TCC196629 TLG196628:TLY196629 TVC196628:TVU196629 UEY196628:UFQ196629 UOU196628:UPM196629 UYQ196628:UZI196629 VIM196628:VJE196629 VSI196628:VTA196629 WCE196628:WCW196629 WMA196628:WMS196629 WVW196628:WWO196629 O262164:AG262165 JK262164:KC262165 TG262164:TY262165 ADC262164:ADU262165 AMY262164:ANQ262165 AWU262164:AXM262165 BGQ262164:BHI262165 BQM262164:BRE262165 CAI262164:CBA262165 CKE262164:CKW262165 CUA262164:CUS262165 DDW262164:DEO262165 DNS262164:DOK262165 DXO262164:DYG262165 EHK262164:EIC262165 ERG262164:ERY262165 FBC262164:FBU262165 FKY262164:FLQ262165 FUU262164:FVM262165 GEQ262164:GFI262165 GOM262164:GPE262165 GYI262164:GZA262165 HIE262164:HIW262165 HSA262164:HSS262165 IBW262164:ICO262165 ILS262164:IMK262165 IVO262164:IWG262165 JFK262164:JGC262165 JPG262164:JPY262165 JZC262164:JZU262165 KIY262164:KJQ262165 KSU262164:KTM262165 LCQ262164:LDI262165 LMM262164:LNE262165 LWI262164:LXA262165 MGE262164:MGW262165 MQA262164:MQS262165 MZW262164:NAO262165 NJS262164:NKK262165 NTO262164:NUG262165 ODK262164:OEC262165 ONG262164:ONY262165 OXC262164:OXU262165 PGY262164:PHQ262165 PQU262164:PRM262165 QAQ262164:QBI262165 QKM262164:QLE262165 QUI262164:QVA262165 REE262164:REW262165 ROA262164:ROS262165 RXW262164:RYO262165 SHS262164:SIK262165 SRO262164:SSG262165 TBK262164:TCC262165 TLG262164:TLY262165 TVC262164:TVU262165 UEY262164:UFQ262165 UOU262164:UPM262165 UYQ262164:UZI262165 VIM262164:VJE262165 VSI262164:VTA262165 WCE262164:WCW262165 WMA262164:WMS262165 WVW262164:WWO262165 O327700:AG327701 JK327700:KC327701 TG327700:TY327701 ADC327700:ADU327701 AMY327700:ANQ327701 AWU327700:AXM327701 BGQ327700:BHI327701 BQM327700:BRE327701 CAI327700:CBA327701 CKE327700:CKW327701 CUA327700:CUS327701 DDW327700:DEO327701 DNS327700:DOK327701 DXO327700:DYG327701 EHK327700:EIC327701 ERG327700:ERY327701 FBC327700:FBU327701 FKY327700:FLQ327701 FUU327700:FVM327701 GEQ327700:GFI327701 GOM327700:GPE327701 GYI327700:GZA327701 HIE327700:HIW327701 HSA327700:HSS327701 IBW327700:ICO327701 ILS327700:IMK327701 IVO327700:IWG327701 JFK327700:JGC327701 JPG327700:JPY327701 JZC327700:JZU327701 KIY327700:KJQ327701 KSU327700:KTM327701 LCQ327700:LDI327701 LMM327700:LNE327701 LWI327700:LXA327701 MGE327700:MGW327701 MQA327700:MQS327701 MZW327700:NAO327701 NJS327700:NKK327701 NTO327700:NUG327701 ODK327700:OEC327701 ONG327700:ONY327701 OXC327700:OXU327701 PGY327700:PHQ327701 PQU327700:PRM327701 QAQ327700:QBI327701 QKM327700:QLE327701 QUI327700:QVA327701 REE327700:REW327701 ROA327700:ROS327701 RXW327700:RYO327701 SHS327700:SIK327701 SRO327700:SSG327701 TBK327700:TCC327701 TLG327700:TLY327701 TVC327700:TVU327701 UEY327700:UFQ327701 UOU327700:UPM327701 UYQ327700:UZI327701 VIM327700:VJE327701 VSI327700:VTA327701 WCE327700:WCW327701 WMA327700:WMS327701 WVW327700:WWO327701 O393236:AG393237 JK393236:KC393237 TG393236:TY393237 ADC393236:ADU393237 AMY393236:ANQ393237 AWU393236:AXM393237 BGQ393236:BHI393237 BQM393236:BRE393237 CAI393236:CBA393237 CKE393236:CKW393237 CUA393236:CUS393237 DDW393236:DEO393237 DNS393236:DOK393237 DXO393236:DYG393237 EHK393236:EIC393237 ERG393236:ERY393237 FBC393236:FBU393237 FKY393236:FLQ393237 FUU393236:FVM393237 GEQ393236:GFI393237 GOM393236:GPE393237 GYI393236:GZA393237 HIE393236:HIW393237 HSA393236:HSS393237 IBW393236:ICO393237 ILS393236:IMK393237 IVO393236:IWG393237 JFK393236:JGC393237 JPG393236:JPY393237 JZC393236:JZU393237 KIY393236:KJQ393237 KSU393236:KTM393237 LCQ393236:LDI393237 LMM393236:LNE393237 LWI393236:LXA393237 MGE393236:MGW393237 MQA393236:MQS393237 MZW393236:NAO393237 NJS393236:NKK393237 NTO393236:NUG393237 ODK393236:OEC393237 ONG393236:ONY393237 OXC393236:OXU393237 PGY393236:PHQ393237 PQU393236:PRM393237 QAQ393236:QBI393237 QKM393236:QLE393237 QUI393236:QVA393237 REE393236:REW393237 ROA393236:ROS393237 RXW393236:RYO393237 SHS393236:SIK393237 SRO393236:SSG393237 TBK393236:TCC393237 TLG393236:TLY393237 TVC393236:TVU393237 UEY393236:UFQ393237 UOU393236:UPM393237 UYQ393236:UZI393237 VIM393236:VJE393237 VSI393236:VTA393237 WCE393236:WCW393237 WMA393236:WMS393237 WVW393236:WWO393237 O458772:AG458773 JK458772:KC458773 TG458772:TY458773 ADC458772:ADU458773 AMY458772:ANQ458773 AWU458772:AXM458773 BGQ458772:BHI458773 BQM458772:BRE458773 CAI458772:CBA458773 CKE458772:CKW458773 CUA458772:CUS458773 DDW458772:DEO458773 DNS458772:DOK458773 DXO458772:DYG458773 EHK458772:EIC458773 ERG458772:ERY458773 FBC458772:FBU458773 FKY458772:FLQ458773 FUU458772:FVM458773 GEQ458772:GFI458773 GOM458772:GPE458773 GYI458772:GZA458773 HIE458772:HIW458773 HSA458772:HSS458773 IBW458772:ICO458773 ILS458772:IMK458773 IVO458772:IWG458773 JFK458772:JGC458773 JPG458772:JPY458773 JZC458772:JZU458773 KIY458772:KJQ458773 KSU458772:KTM458773 LCQ458772:LDI458773 LMM458772:LNE458773 LWI458772:LXA458773 MGE458772:MGW458773 MQA458772:MQS458773 MZW458772:NAO458773 NJS458772:NKK458773 NTO458772:NUG458773 ODK458772:OEC458773 ONG458772:ONY458773 OXC458772:OXU458773 PGY458772:PHQ458773 PQU458772:PRM458773 QAQ458772:QBI458773 QKM458772:QLE458773 QUI458772:QVA458773 REE458772:REW458773 ROA458772:ROS458773 RXW458772:RYO458773 SHS458772:SIK458773 SRO458772:SSG458773 TBK458772:TCC458773 TLG458772:TLY458773 TVC458772:TVU458773 UEY458772:UFQ458773 UOU458772:UPM458773 UYQ458772:UZI458773 VIM458772:VJE458773 VSI458772:VTA458773 WCE458772:WCW458773 WMA458772:WMS458773 WVW458772:WWO458773 O524308:AG524309 JK524308:KC524309 TG524308:TY524309 ADC524308:ADU524309 AMY524308:ANQ524309 AWU524308:AXM524309 BGQ524308:BHI524309 BQM524308:BRE524309 CAI524308:CBA524309 CKE524308:CKW524309 CUA524308:CUS524309 DDW524308:DEO524309 DNS524308:DOK524309 DXO524308:DYG524309 EHK524308:EIC524309 ERG524308:ERY524309 FBC524308:FBU524309 FKY524308:FLQ524309 FUU524308:FVM524309 GEQ524308:GFI524309 GOM524308:GPE524309 GYI524308:GZA524309 HIE524308:HIW524309 HSA524308:HSS524309 IBW524308:ICO524309 ILS524308:IMK524309 IVO524308:IWG524309 JFK524308:JGC524309 JPG524308:JPY524309 JZC524308:JZU524309 KIY524308:KJQ524309 KSU524308:KTM524309 LCQ524308:LDI524309 LMM524308:LNE524309 LWI524308:LXA524309 MGE524308:MGW524309 MQA524308:MQS524309 MZW524308:NAO524309 NJS524308:NKK524309 NTO524308:NUG524309 ODK524308:OEC524309 ONG524308:ONY524309 OXC524308:OXU524309 PGY524308:PHQ524309 PQU524308:PRM524309 QAQ524308:QBI524309 QKM524308:QLE524309 QUI524308:QVA524309 REE524308:REW524309 ROA524308:ROS524309 RXW524308:RYO524309 SHS524308:SIK524309 SRO524308:SSG524309 TBK524308:TCC524309 TLG524308:TLY524309 TVC524308:TVU524309 UEY524308:UFQ524309 UOU524308:UPM524309 UYQ524308:UZI524309 VIM524308:VJE524309 VSI524308:VTA524309 WCE524308:WCW524309 WMA524308:WMS524309 WVW524308:WWO524309 O589844:AG589845 JK589844:KC589845 TG589844:TY589845 ADC589844:ADU589845 AMY589844:ANQ589845 AWU589844:AXM589845 BGQ589844:BHI589845 BQM589844:BRE589845 CAI589844:CBA589845 CKE589844:CKW589845 CUA589844:CUS589845 DDW589844:DEO589845 DNS589844:DOK589845 DXO589844:DYG589845 EHK589844:EIC589845 ERG589844:ERY589845 FBC589844:FBU589845 FKY589844:FLQ589845 FUU589844:FVM589845 GEQ589844:GFI589845 GOM589844:GPE589845 GYI589844:GZA589845 HIE589844:HIW589845 HSA589844:HSS589845 IBW589844:ICO589845 ILS589844:IMK589845 IVO589844:IWG589845 JFK589844:JGC589845 JPG589844:JPY589845 JZC589844:JZU589845 KIY589844:KJQ589845 KSU589844:KTM589845 LCQ589844:LDI589845 LMM589844:LNE589845 LWI589844:LXA589845 MGE589844:MGW589845 MQA589844:MQS589845 MZW589844:NAO589845 NJS589844:NKK589845 NTO589844:NUG589845 ODK589844:OEC589845 ONG589844:ONY589845 OXC589844:OXU589845 PGY589844:PHQ589845 PQU589844:PRM589845 QAQ589844:QBI589845 QKM589844:QLE589845 QUI589844:QVA589845 REE589844:REW589845 ROA589844:ROS589845 RXW589844:RYO589845 SHS589844:SIK589845 SRO589844:SSG589845 TBK589844:TCC589845 TLG589844:TLY589845 TVC589844:TVU589845 UEY589844:UFQ589845 UOU589844:UPM589845 UYQ589844:UZI589845 VIM589844:VJE589845 VSI589844:VTA589845 WCE589844:WCW589845 WMA589844:WMS589845 WVW589844:WWO589845 O655380:AG655381 JK655380:KC655381 TG655380:TY655381 ADC655380:ADU655381 AMY655380:ANQ655381 AWU655380:AXM655381 BGQ655380:BHI655381 BQM655380:BRE655381 CAI655380:CBA655381 CKE655380:CKW655381 CUA655380:CUS655381 DDW655380:DEO655381 DNS655380:DOK655381 DXO655380:DYG655381 EHK655380:EIC655381 ERG655380:ERY655381 FBC655380:FBU655381 FKY655380:FLQ655381 FUU655380:FVM655381 GEQ655380:GFI655381 GOM655380:GPE655381 GYI655380:GZA655381 HIE655380:HIW655381 HSA655380:HSS655381 IBW655380:ICO655381 ILS655380:IMK655381 IVO655380:IWG655381 JFK655380:JGC655381 JPG655380:JPY655381 JZC655380:JZU655381 KIY655380:KJQ655381 KSU655380:KTM655381 LCQ655380:LDI655381 LMM655380:LNE655381 LWI655380:LXA655381 MGE655380:MGW655381 MQA655380:MQS655381 MZW655380:NAO655381 NJS655380:NKK655381 NTO655380:NUG655381 ODK655380:OEC655381 ONG655380:ONY655381 OXC655380:OXU655381 PGY655380:PHQ655381 PQU655380:PRM655381 QAQ655380:QBI655381 QKM655380:QLE655381 QUI655380:QVA655381 REE655380:REW655381 ROA655380:ROS655381 RXW655380:RYO655381 SHS655380:SIK655381 SRO655380:SSG655381 TBK655380:TCC655381 TLG655380:TLY655381 TVC655380:TVU655381 UEY655380:UFQ655381 UOU655380:UPM655381 UYQ655380:UZI655381 VIM655380:VJE655381 VSI655380:VTA655381 WCE655380:WCW655381 WMA655380:WMS655381 WVW655380:WWO655381 O720916:AG720917 JK720916:KC720917 TG720916:TY720917 ADC720916:ADU720917 AMY720916:ANQ720917 AWU720916:AXM720917 BGQ720916:BHI720917 BQM720916:BRE720917 CAI720916:CBA720917 CKE720916:CKW720917 CUA720916:CUS720917 DDW720916:DEO720917 DNS720916:DOK720917 DXO720916:DYG720917 EHK720916:EIC720917 ERG720916:ERY720917 FBC720916:FBU720917 FKY720916:FLQ720917 FUU720916:FVM720917 GEQ720916:GFI720917 GOM720916:GPE720917 GYI720916:GZA720917 HIE720916:HIW720917 HSA720916:HSS720917 IBW720916:ICO720917 ILS720916:IMK720917 IVO720916:IWG720917 JFK720916:JGC720917 JPG720916:JPY720917 JZC720916:JZU720917 KIY720916:KJQ720917 KSU720916:KTM720917 LCQ720916:LDI720917 LMM720916:LNE720917 LWI720916:LXA720917 MGE720916:MGW720917 MQA720916:MQS720917 MZW720916:NAO720917 NJS720916:NKK720917 NTO720916:NUG720917 ODK720916:OEC720917 ONG720916:ONY720917 OXC720916:OXU720917 PGY720916:PHQ720917 PQU720916:PRM720917 QAQ720916:QBI720917 QKM720916:QLE720917 QUI720916:QVA720917 REE720916:REW720917 ROA720916:ROS720917 RXW720916:RYO720917 SHS720916:SIK720917 SRO720916:SSG720917 TBK720916:TCC720917 TLG720916:TLY720917 TVC720916:TVU720917 UEY720916:UFQ720917 UOU720916:UPM720917 UYQ720916:UZI720917 VIM720916:VJE720917 VSI720916:VTA720917 WCE720916:WCW720917 WMA720916:WMS720917 WVW720916:WWO720917 O786452:AG786453 JK786452:KC786453 TG786452:TY786453 ADC786452:ADU786453 AMY786452:ANQ786453 AWU786452:AXM786453 BGQ786452:BHI786453 BQM786452:BRE786453 CAI786452:CBA786453 CKE786452:CKW786453 CUA786452:CUS786453 DDW786452:DEO786453 DNS786452:DOK786453 DXO786452:DYG786453 EHK786452:EIC786453 ERG786452:ERY786453 FBC786452:FBU786453 FKY786452:FLQ786453 FUU786452:FVM786453 GEQ786452:GFI786453 GOM786452:GPE786453 GYI786452:GZA786453 HIE786452:HIW786453 HSA786452:HSS786453 IBW786452:ICO786453 ILS786452:IMK786453 IVO786452:IWG786453 JFK786452:JGC786453 JPG786452:JPY786453 JZC786452:JZU786453 KIY786452:KJQ786453 KSU786452:KTM786453 LCQ786452:LDI786453 LMM786452:LNE786453 LWI786452:LXA786453 MGE786452:MGW786453 MQA786452:MQS786453 MZW786452:NAO786453 NJS786452:NKK786453 NTO786452:NUG786453 ODK786452:OEC786453 ONG786452:ONY786453 OXC786452:OXU786453 PGY786452:PHQ786453 PQU786452:PRM786453 QAQ786452:QBI786453 QKM786452:QLE786453 QUI786452:QVA786453 REE786452:REW786453 ROA786452:ROS786453 RXW786452:RYO786453 SHS786452:SIK786453 SRO786452:SSG786453 TBK786452:TCC786453 TLG786452:TLY786453 TVC786452:TVU786453 UEY786452:UFQ786453 UOU786452:UPM786453 UYQ786452:UZI786453 VIM786452:VJE786453 VSI786452:VTA786453 WCE786452:WCW786453 WMA786452:WMS786453 WVW786452:WWO786453 O851988:AG851989 JK851988:KC851989 TG851988:TY851989 ADC851988:ADU851989 AMY851988:ANQ851989 AWU851988:AXM851989 BGQ851988:BHI851989 BQM851988:BRE851989 CAI851988:CBA851989 CKE851988:CKW851989 CUA851988:CUS851989 DDW851988:DEO851989 DNS851988:DOK851989 DXO851988:DYG851989 EHK851988:EIC851989 ERG851988:ERY851989 FBC851988:FBU851989 FKY851988:FLQ851989 FUU851988:FVM851989 GEQ851988:GFI851989 GOM851988:GPE851989 GYI851988:GZA851989 HIE851988:HIW851989 HSA851988:HSS851989 IBW851988:ICO851989 ILS851988:IMK851989 IVO851988:IWG851989 JFK851988:JGC851989 JPG851988:JPY851989 JZC851988:JZU851989 KIY851988:KJQ851989 KSU851988:KTM851989 LCQ851988:LDI851989 LMM851988:LNE851989 LWI851988:LXA851989 MGE851988:MGW851989 MQA851988:MQS851989 MZW851988:NAO851989 NJS851988:NKK851989 NTO851988:NUG851989 ODK851988:OEC851989 ONG851988:ONY851989 OXC851988:OXU851989 PGY851988:PHQ851989 PQU851988:PRM851989 QAQ851988:QBI851989 QKM851988:QLE851989 QUI851988:QVA851989 REE851988:REW851989 ROA851988:ROS851989 RXW851988:RYO851989 SHS851988:SIK851989 SRO851988:SSG851989 TBK851988:TCC851989 TLG851988:TLY851989 TVC851988:TVU851989 UEY851988:UFQ851989 UOU851988:UPM851989 UYQ851988:UZI851989 VIM851988:VJE851989 VSI851988:VTA851989 WCE851988:WCW851989 WMA851988:WMS851989 WVW851988:WWO851989 O917524:AG917525 JK917524:KC917525 TG917524:TY917525 ADC917524:ADU917525 AMY917524:ANQ917525 AWU917524:AXM917525 BGQ917524:BHI917525 BQM917524:BRE917525 CAI917524:CBA917525 CKE917524:CKW917525 CUA917524:CUS917525 DDW917524:DEO917525 DNS917524:DOK917525 DXO917524:DYG917525 EHK917524:EIC917525 ERG917524:ERY917525 FBC917524:FBU917525 FKY917524:FLQ917525 FUU917524:FVM917525 GEQ917524:GFI917525 GOM917524:GPE917525 GYI917524:GZA917525 HIE917524:HIW917525 HSA917524:HSS917525 IBW917524:ICO917525 ILS917524:IMK917525 IVO917524:IWG917525 JFK917524:JGC917525 JPG917524:JPY917525 JZC917524:JZU917525 KIY917524:KJQ917525 KSU917524:KTM917525 LCQ917524:LDI917525 LMM917524:LNE917525 LWI917524:LXA917525 MGE917524:MGW917525 MQA917524:MQS917525 MZW917524:NAO917525 NJS917524:NKK917525 NTO917524:NUG917525 ODK917524:OEC917525 ONG917524:ONY917525 OXC917524:OXU917525 PGY917524:PHQ917525 PQU917524:PRM917525 QAQ917524:QBI917525 QKM917524:QLE917525 QUI917524:QVA917525 REE917524:REW917525 ROA917524:ROS917525 RXW917524:RYO917525 SHS917524:SIK917525 SRO917524:SSG917525 TBK917524:TCC917525 TLG917524:TLY917525 TVC917524:TVU917525 UEY917524:UFQ917525 UOU917524:UPM917525 UYQ917524:UZI917525 VIM917524:VJE917525 VSI917524:VTA917525 WCE917524:WCW917525 WMA917524:WMS917525 WVW917524:WWO917525 O983060:AG983061 JK983060:KC983061 TG983060:TY983061 ADC983060:ADU983061 AMY983060:ANQ983061 AWU983060:AXM983061 BGQ983060:BHI983061 BQM983060:BRE983061 CAI983060:CBA983061 CKE983060:CKW983061 CUA983060:CUS983061 DDW983060:DEO983061 DNS983060:DOK983061 DXO983060:DYG983061 EHK983060:EIC983061 ERG983060:ERY983061 FBC983060:FBU983061 FKY983060:FLQ983061 FUU983060:FVM983061 GEQ983060:GFI983061 GOM983060:GPE983061 GYI983060:GZA983061 HIE983060:HIW983061 HSA983060:HSS983061 IBW983060:ICO983061 ILS983060:IMK983061 IVO983060:IWG983061 JFK983060:JGC983061 JPG983060:JPY983061 JZC983060:JZU983061 KIY983060:KJQ983061 KSU983060:KTM983061 LCQ983060:LDI983061 LMM983060:LNE983061 LWI983060:LXA983061 MGE983060:MGW983061 MQA983060:MQS983061 MZW983060:NAO983061 NJS983060:NKK983061 NTO983060:NUG983061 ODK983060:OEC983061 ONG983060:ONY983061 OXC983060:OXU983061 PGY983060:PHQ983061 PQU983060:PRM983061 QAQ983060:QBI983061 QKM983060:QLE983061 QUI983060:QVA983061 REE983060:REW983061 ROA983060:ROS983061 RXW983060:RYO983061 SHS983060:SIK983061 SRO983060:SSG983061 TBK983060:TCC983061 TLG983060:TLY983061 TVC983060:TVU983061 UEY983060:UFQ983061 UOU983060:UPM983061 UYQ983060:UZI983061 VIM983060:VJE983061 VSI983060:VTA983061 WCE983060:WCW983061 WMA983060:WMS983061 WVW983060:WWO983061" xr:uid="{00000000-0002-0000-0200-000009000000}">
      <formula1>40</formula1>
    </dataValidation>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00000000-0002-0000-0200-00000A000000}">
      <formula1>1</formula1>
    </dataValidation>
    <dataValidation type="textLength" operator="lessThanOrEqual" allowBlank="1" showInputMessage="1" showErrorMessage="1" sqref="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57:R57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WVS983140:WVZ983140" xr:uid="{00000000-0002-0000-0200-00000B000000}">
      <formula1>6</formula1>
    </dataValidation>
    <dataValidation type="textLength" operator="lessThanOrEqual" allowBlank="1" showInputMessage="1" showErrorMessage="1" errorTitle="エラー" error="文字数が不正です" sqref="O9:AG1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WVW983049:WWO983050" xr:uid="{00000000-0002-0000-0200-00000C000000}">
      <formula1>35</formula1>
    </dataValidation>
  </dataValidations>
  <printOptions horizontalCentered="1"/>
  <pageMargins left="0.78740157480314965" right="0.78740157480314965" top="0.59055118110236227" bottom="0.39370078740157483" header="0.51181102362204722" footer="0.51181102362204722"/>
  <headerFooter alignWithMargins="0"/>
  <drawing r:id="rId1"/>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200-00000D000000}">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7"/>
  <sheetViews>
    <sheetView workbookViewId="0"/>
  </sheetViews>
  <sheetFormatPr defaultRowHeight="13.5" x14ac:dyDescent="0.15"/>
  <cols>
    <col min="1" max="1" width="50.875" style="86" bestFit="1" customWidth="1"/>
    <col min="2" max="2" width="50.875" style="85" bestFit="1" customWidth="1"/>
    <col min="3" max="16384" width="9" style="85"/>
  </cols>
  <sheetData>
    <row r="1" spans="1:2" x14ac:dyDescent="0.15">
      <c r="A1" s="85" t="s">
        <v>246</v>
      </c>
      <c r="B1" s="86" t="s">
        <v>247</v>
      </c>
    </row>
    <row r="2" spans="1:2" x14ac:dyDescent="0.15">
      <c r="A2" s="91" t="s">
        <v>248</v>
      </c>
      <c r="B2" s="91" t="s">
        <v>349</v>
      </c>
    </row>
    <row r="3" spans="1:2" x14ac:dyDescent="0.15">
      <c r="A3" s="91" t="s">
        <v>249</v>
      </c>
      <c r="B3" s="91" t="s">
        <v>350</v>
      </c>
    </row>
    <row r="4" spans="1:2" x14ac:dyDescent="0.15">
      <c r="A4" s="91" t="s">
        <v>250</v>
      </c>
      <c r="B4" s="91" t="s">
        <v>351</v>
      </c>
    </row>
    <row r="5" spans="1:2" x14ac:dyDescent="0.15">
      <c r="A5" s="91" t="s">
        <v>251</v>
      </c>
      <c r="B5" s="91" t="s">
        <v>352</v>
      </c>
    </row>
    <row r="6" spans="1:2" x14ac:dyDescent="0.15">
      <c r="A6" s="91" t="s">
        <v>252</v>
      </c>
      <c r="B6" s="91" t="s">
        <v>353</v>
      </c>
    </row>
    <row r="7" spans="1:2" x14ac:dyDescent="0.15">
      <c r="A7" s="91" t="s">
        <v>253</v>
      </c>
      <c r="B7" s="91" t="s">
        <v>354</v>
      </c>
    </row>
    <row r="8" spans="1:2" x14ac:dyDescent="0.15">
      <c r="A8" s="91" t="s">
        <v>254</v>
      </c>
      <c r="B8" s="91" t="s">
        <v>355</v>
      </c>
    </row>
    <row r="9" spans="1:2" x14ac:dyDescent="0.15">
      <c r="A9" s="91" t="s">
        <v>255</v>
      </c>
      <c r="B9" s="91" t="s">
        <v>356</v>
      </c>
    </row>
    <row r="10" spans="1:2" x14ac:dyDescent="0.15">
      <c r="A10" s="91" t="s">
        <v>256</v>
      </c>
      <c r="B10" s="91" t="s">
        <v>357</v>
      </c>
    </row>
    <row r="11" spans="1:2" x14ac:dyDescent="0.15">
      <c r="A11" s="91" t="s">
        <v>257</v>
      </c>
      <c r="B11" s="91" t="s">
        <v>358</v>
      </c>
    </row>
    <row r="12" spans="1:2" x14ac:dyDescent="0.15">
      <c r="A12" s="91" t="s">
        <v>258</v>
      </c>
      <c r="B12" s="91" t="s">
        <v>359</v>
      </c>
    </row>
    <row r="13" spans="1:2" x14ac:dyDescent="0.15">
      <c r="A13" s="91" t="s">
        <v>259</v>
      </c>
      <c r="B13" s="91" t="s">
        <v>360</v>
      </c>
    </row>
    <row r="14" spans="1:2" x14ac:dyDescent="0.15">
      <c r="A14" s="91" t="s">
        <v>260</v>
      </c>
      <c r="B14" s="91" t="s">
        <v>361</v>
      </c>
    </row>
    <row r="15" spans="1:2" x14ac:dyDescent="0.15">
      <c r="A15" s="91" t="s">
        <v>261</v>
      </c>
      <c r="B15" s="91" t="s">
        <v>362</v>
      </c>
    </row>
    <row r="16" spans="1:2" x14ac:dyDescent="0.15">
      <c r="A16" s="91" t="s">
        <v>262</v>
      </c>
      <c r="B16" s="91" t="s">
        <v>363</v>
      </c>
    </row>
    <row r="17" spans="1:2" x14ac:dyDescent="0.15">
      <c r="A17" s="91" t="s">
        <v>263</v>
      </c>
      <c r="B17" s="91" t="s">
        <v>364</v>
      </c>
    </row>
    <row r="18" spans="1:2" x14ac:dyDescent="0.15">
      <c r="A18" s="91" t="s">
        <v>264</v>
      </c>
      <c r="B18" s="91" t="s">
        <v>365</v>
      </c>
    </row>
    <row r="19" spans="1:2" x14ac:dyDescent="0.15">
      <c r="A19" s="91" t="s">
        <v>265</v>
      </c>
      <c r="B19" s="91" t="s">
        <v>366</v>
      </c>
    </row>
    <row r="20" spans="1:2" x14ac:dyDescent="0.15">
      <c r="A20" s="91" t="s">
        <v>266</v>
      </c>
      <c r="B20" s="91" t="s">
        <v>367</v>
      </c>
    </row>
    <row r="21" spans="1:2" x14ac:dyDescent="0.15">
      <c r="A21" s="91" t="s">
        <v>267</v>
      </c>
      <c r="B21" s="91" t="s">
        <v>368</v>
      </c>
    </row>
    <row r="22" spans="1:2" x14ac:dyDescent="0.15">
      <c r="A22" s="91" t="s">
        <v>268</v>
      </c>
      <c r="B22" s="91" t="s">
        <v>369</v>
      </c>
    </row>
    <row r="23" spans="1:2" x14ac:dyDescent="0.15">
      <c r="A23" s="91" t="s">
        <v>269</v>
      </c>
      <c r="B23" s="91" t="s">
        <v>370</v>
      </c>
    </row>
    <row r="24" spans="1:2" x14ac:dyDescent="0.15">
      <c r="A24" s="91" t="s">
        <v>270</v>
      </c>
      <c r="B24" s="91" t="s">
        <v>371</v>
      </c>
    </row>
    <row r="25" spans="1:2" x14ac:dyDescent="0.15">
      <c r="A25" s="91" t="s">
        <v>271</v>
      </c>
      <c r="B25" s="91" t="s">
        <v>372</v>
      </c>
    </row>
    <row r="26" spans="1:2" x14ac:dyDescent="0.15">
      <c r="A26" s="91" t="s">
        <v>272</v>
      </c>
      <c r="B26" s="91" t="s">
        <v>373</v>
      </c>
    </row>
    <row r="27" spans="1:2" x14ac:dyDescent="0.15">
      <c r="A27" s="91" t="s">
        <v>273</v>
      </c>
      <c r="B27" s="91" t="s">
        <v>374</v>
      </c>
    </row>
    <row r="28" spans="1:2" x14ac:dyDescent="0.15">
      <c r="A28" s="91" t="s">
        <v>274</v>
      </c>
      <c r="B28" s="91" t="s">
        <v>375</v>
      </c>
    </row>
    <row r="29" spans="1:2" x14ac:dyDescent="0.15">
      <c r="A29" s="91" t="s">
        <v>275</v>
      </c>
      <c r="B29" s="91" t="s">
        <v>376</v>
      </c>
    </row>
    <row r="30" spans="1:2" x14ac:dyDescent="0.15">
      <c r="A30" s="91" t="s">
        <v>276</v>
      </c>
      <c r="B30" s="91" t="s">
        <v>377</v>
      </c>
    </row>
    <row r="31" spans="1:2" x14ac:dyDescent="0.15">
      <c r="A31" s="91" t="s">
        <v>277</v>
      </c>
      <c r="B31" s="91" t="s">
        <v>378</v>
      </c>
    </row>
    <row r="32" spans="1:2" x14ac:dyDescent="0.15">
      <c r="A32" s="91" t="s">
        <v>278</v>
      </c>
      <c r="B32" s="91" t="s">
        <v>379</v>
      </c>
    </row>
    <row r="33" spans="1:2" x14ac:dyDescent="0.15">
      <c r="A33" s="91" t="s">
        <v>279</v>
      </c>
      <c r="B33" s="91" t="s">
        <v>380</v>
      </c>
    </row>
    <row r="34" spans="1:2" x14ac:dyDescent="0.15">
      <c r="A34" s="91" t="s">
        <v>280</v>
      </c>
      <c r="B34" s="91" t="s">
        <v>381</v>
      </c>
    </row>
    <row r="35" spans="1:2" x14ac:dyDescent="0.15">
      <c r="A35" s="91" t="s">
        <v>281</v>
      </c>
      <c r="B35" s="91" t="s">
        <v>382</v>
      </c>
    </row>
    <row r="36" spans="1:2" x14ac:dyDescent="0.15">
      <c r="A36" s="91" t="s">
        <v>282</v>
      </c>
      <c r="B36" s="91" t="s">
        <v>383</v>
      </c>
    </row>
    <row r="37" spans="1:2" x14ac:dyDescent="0.15">
      <c r="A37" s="91" t="s">
        <v>283</v>
      </c>
      <c r="B37" s="91" t="s">
        <v>384</v>
      </c>
    </row>
    <row r="38" spans="1:2" x14ac:dyDescent="0.15">
      <c r="A38" s="91" t="s">
        <v>284</v>
      </c>
      <c r="B38" s="91" t="s">
        <v>385</v>
      </c>
    </row>
    <row r="39" spans="1:2" x14ac:dyDescent="0.15">
      <c r="A39" s="91" t="s">
        <v>285</v>
      </c>
      <c r="B39" s="91" t="s">
        <v>386</v>
      </c>
    </row>
    <row r="40" spans="1:2" x14ac:dyDescent="0.15">
      <c r="A40" s="91" t="s">
        <v>286</v>
      </c>
      <c r="B40" s="91" t="s">
        <v>387</v>
      </c>
    </row>
    <row r="41" spans="1:2" x14ac:dyDescent="0.15">
      <c r="A41" s="91" t="s">
        <v>287</v>
      </c>
      <c r="B41" s="91" t="s">
        <v>388</v>
      </c>
    </row>
    <row r="42" spans="1:2" x14ac:dyDescent="0.15">
      <c r="A42" s="91" t="s">
        <v>288</v>
      </c>
      <c r="B42" s="91" t="s">
        <v>389</v>
      </c>
    </row>
    <row r="43" spans="1:2" x14ac:dyDescent="0.15">
      <c r="A43" s="91" t="s">
        <v>289</v>
      </c>
      <c r="B43" s="91" t="s">
        <v>390</v>
      </c>
    </row>
    <row r="44" spans="1:2" x14ac:dyDescent="0.15">
      <c r="A44" s="91" t="s">
        <v>290</v>
      </c>
      <c r="B44" s="91" t="s">
        <v>391</v>
      </c>
    </row>
    <row r="45" spans="1:2" x14ac:dyDescent="0.15">
      <c r="A45" s="91" t="s">
        <v>291</v>
      </c>
      <c r="B45" s="91" t="s">
        <v>392</v>
      </c>
    </row>
    <row r="46" spans="1:2" x14ac:dyDescent="0.15">
      <c r="A46" s="91" t="s">
        <v>292</v>
      </c>
      <c r="B46" s="91" t="s">
        <v>393</v>
      </c>
    </row>
    <row r="47" spans="1:2" x14ac:dyDescent="0.15">
      <c r="A47" s="91" t="s">
        <v>293</v>
      </c>
      <c r="B47" s="91" t="s">
        <v>394</v>
      </c>
    </row>
    <row r="48" spans="1:2" x14ac:dyDescent="0.15">
      <c r="A48" s="91" t="s">
        <v>294</v>
      </c>
      <c r="B48" s="91" t="s">
        <v>395</v>
      </c>
    </row>
    <row r="49" spans="1:2" x14ac:dyDescent="0.15">
      <c r="A49" s="91" t="s">
        <v>295</v>
      </c>
      <c r="B49" s="91" t="s">
        <v>396</v>
      </c>
    </row>
    <row r="50" spans="1:2" x14ac:dyDescent="0.15">
      <c r="A50" s="91" t="s">
        <v>296</v>
      </c>
      <c r="B50" s="91" t="s">
        <v>397</v>
      </c>
    </row>
    <row r="51" spans="1:2" x14ac:dyDescent="0.15">
      <c r="A51" s="91" t="s">
        <v>297</v>
      </c>
      <c r="B51" s="91" t="s">
        <v>398</v>
      </c>
    </row>
    <row r="52" spans="1:2" x14ac:dyDescent="0.15">
      <c r="A52" s="91" t="s">
        <v>298</v>
      </c>
      <c r="B52" s="91" t="s">
        <v>399</v>
      </c>
    </row>
    <row r="53" spans="1:2" x14ac:dyDescent="0.15">
      <c r="A53" s="91" t="s">
        <v>299</v>
      </c>
      <c r="B53" s="91" t="s">
        <v>400</v>
      </c>
    </row>
    <row r="54" spans="1:2" x14ac:dyDescent="0.15">
      <c r="A54" s="91" t="s">
        <v>300</v>
      </c>
      <c r="B54" s="91" t="s">
        <v>401</v>
      </c>
    </row>
    <row r="55" spans="1:2" x14ac:dyDescent="0.15">
      <c r="A55" s="91" t="s">
        <v>301</v>
      </c>
      <c r="B55" s="91" t="s">
        <v>402</v>
      </c>
    </row>
    <row r="56" spans="1:2" x14ac:dyDescent="0.15">
      <c r="A56" s="91" t="s">
        <v>302</v>
      </c>
      <c r="B56" s="91" t="s">
        <v>403</v>
      </c>
    </row>
    <row r="57" spans="1:2" x14ac:dyDescent="0.15">
      <c r="A57" s="91" t="s">
        <v>303</v>
      </c>
      <c r="B57" s="91" t="s">
        <v>404</v>
      </c>
    </row>
    <row r="58" spans="1:2" x14ac:dyDescent="0.15">
      <c r="A58" s="91" t="s">
        <v>304</v>
      </c>
      <c r="B58" s="91" t="s">
        <v>405</v>
      </c>
    </row>
    <row r="59" spans="1:2" x14ac:dyDescent="0.15">
      <c r="A59" s="91" t="s">
        <v>305</v>
      </c>
      <c r="B59" s="91" t="s">
        <v>406</v>
      </c>
    </row>
    <row r="60" spans="1:2" x14ac:dyDescent="0.15">
      <c r="A60" s="91" t="s">
        <v>306</v>
      </c>
      <c r="B60" s="91" t="s">
        <v>407</v>
      </c>
    </row>
    <row r="61" spans="1:2" x14ac:dyDescent="0.15">
      <c r="A61" s="91" t="s">
        <v>307</v>
      </c>
      <c r="B61" s="91" t="s">
        <v>408</v>
      </c>
    </row>
    <row r="62" spans="1:2" x14ac:dyDescent="0.15">
      <c r="A62" s="91" t="s">
        <v>308</v>
      </c>
      <c r="B62" s="91" t="s">
        <v>409</v>
      </c>
    </row>
    <row r="63" spans="1:2" x14ac:dyDescent="0.15">
      <c r="A63" s="91" t="s">
        <v>309</v>
      </c>
      <c r="B63" s="91" t="s">
        <v>410</v>
      </c>
    </row>
    <row r="64" spans="1:2" x14ac:dyDescent="0.15">
      <c r="A64" s="91" t="s">
        <v>310</v>
      </c>
      <c r="B64" s="91" t="s">
        <v>411</v>
      </c>
    </row>
    <row r="65" spans="1:2" x14ac:dyDescent="0.15">
      <c r="A65" s="91" t="s">
        <v>311</v>
      </c>
      <c r="B65" s="91" t="s">
        <v>412</v>
      </c>
    </row>
    <row r="66" spans="1:2" x14ac:dyDescent="0.15">
      <c r="A66" s="91" t="s">
        <v>312</v>
      </c>
      <c r="B66" s="91" t="s">
        <v>413</v>
      </c>
    </row>
    <row r="67" spans="1:2" x14ac:dyDescent="0.15">
      <c r="A67" s="91" t="s">
        <v>313</v>
      </c>
      <c r="B67" s="91" t="s">
        <v>414</v>
      </c>
    </row>
    <row r="68" spans="1:2" x14ac:dyDescent="0.15">
      <c r="A68" s="91" t="s">
        <v>314</v>
      </c>
      <c r="B68" s="91" t="s">
        <v>415</v>
      </c>
    </row>
    <row r="69" spans="1:2" x14ac:dyDescent="0.15">
      <c r="A69" s="91" t="s">
        <v>315</v>
      </c>
      <c r="B69" s="91" t="s">
        <v>416</v>
      </c>
    </row>
    <row r="70" spans="1:2" x14ac:dyDescent="0.15">
      <c r="A70" s="91" t="s">
        <v>316</v>
      </c>
      <c r="B70" s="91" t="s">
        <v>417</v>
      </c>
    </row>
    <row r="71" spans="1:2" x14ac:dyDescent="0.15">
      <c r="A71" s="91" t="s">
        <v>317</v>
      </c>
      <c r="B71" s="91" t="s">
        <v>418</v>
      </c>
    </row>
    <row r="72" spans="1:2" x14ac:dyDescent="0.15">
      <c r="A72" s="91" t="s">
        <v>318</v>
      </c>
      <c r="B72" s="91" t="s">
        <v>419</v>
      </c>
    </row>
    <row r="73" spans="1:2" x14ac:dyDescent="0.15">
      <c r="A73" s="91" t="s">
        <v>319</v>
      </c>
      <c r="B73" s="91" t="s">
        <v>420</v>
      </c>
    </row>
    <row r="74" spans="1:2" x14ac:dyDescent="0.15">
      <c r="A74" s="91" t="s">
        <v>320</v>
      </c>
      <c r="B74" s="91" t="s">
        <v>421</v>
      </c>
    </row>
    <row r="75" spans="1:2" x14ac:dyDescent="0.15">
      <c r="A75" s="91" t="s">
        <v>321</v>
      </c>
      <c r="B75" s="91" t="s">
        <v>422</v>
      </c>
    </row>
    <row r="76" spans="1:2" x14ac:dyDescent="0.15">
      <c r="A76" s="91" t="s">
        <v>322</v>
      </c>
      <c r="B76" s="91" t="s">
        <v>423</v>
      </c>
    </row>
    <row r="77" spans="1:2" x14ac:dyDescent="0.15">
      <c r="A77" s="91" t="s">
        <v>323</v>
      </c>
      <c r="B77" s="91" t="s">
        <v>424</v>
      </c>
    </row>
    <row r="78" spans="1:2" x14ac:dyDescent="0.15">
      <c r="A78" s="91" t="s">
        <v>324</v>
      </c>
      <c r="B78" s="91" t="s">
        <v>425</v>
      </c>
    </row>
    <row r="79" spans="1:2" x14ac:dyDescent="0.15">
      <c r="A79" s="91" t="s">
        <v>325</v>
      </c>
      <c r="B79" s="91" t="s">
        <v>426</v>
      </c>
    </row>
    <row r="80" spans="1:2" x14ac:dyDescent="0.15">
      <c r="A80" s="91" t="s">
        <v>326</v>
      </c>
      <c r="B80" s="91" t="s">
        <v>427</v>
      </c>
    </row>
    <row r="81" spans="1:2" x14ac:dyDescent="0.15">
      <c r="A81" s="91" t="s">
        <v>327</v>
      </c>
      <c r="B81" s="91" t="s">
        <v>428</v>
      </c>
    </row>
    <row r="82" spans="1:2" x14ac:dyDescent="0.15">
      <c r="A82" s="91" t="s">
        <v>328</v>
      </c>
      <c r="B82" s="91" t="s">
        <v>429</v>
      </c>
    </row>
    <row r="83" spans="1:2" x14ac:dyDescent="0.15">
      <c r="A83" s="91" t="s">
        <v>329</v>
      </c>
      <c r="B83" s="91" t="s">
        <v>430</v>
      </c>
    </row>
    <row r="84" spans="1:2" x14ac:dyDescent="0.15">
      <c r="A84" s="91" t="s">
        <v>330</v>
      </c>
      <c r="B84" s="91" t="s">
        <v>431</v>
      </c>
    </row>
    <row r="85" spans="1:2" x14ac:dyDescent="0.15">
      <c r="A85" s="91" t="s">
        <v>331</v>
      </c>
      <c r="B85" s="91" t="s">
        <v>432</v>
      </c>
    </row>
    <row r="86" spans="1:2" x14ac:dyDescent="0.15">
      <c r="A86" s="91" t="s">
        <v>332</v>
      </c>
      <c r="B86" s="91" t="s">
        <v>433</v>
      </c>
    </row>
    <row r="87" spans="1:2" x14ac:dyDescent="0.15">
      <c r="A87" s="91" t="s">
        <v>333</v>
      </c>
      <c r="B87" s="91" t="s">
        <v>434</v>
      </c>
    </row>
    <row r="88" spans="1:2" x14ac:dyDescent="0.15">
      <c r="A88" s="91" t="s">
        <v>334</v>
      </c>
      <c r="B88" s="91" t="s">
        <v>435</v>
      </c>
    </row>
    <row r="89" spans="1:2" x14ac:dyDescent="0.15">
      <c r="A89" s="91" t="s">
        <v>335</v>
      </c>
      <c r="B89" s="91" t="s">
        <v>436</v>
      </c>
    </row>
    <row r="90" spans="1:2" x14ac:dyDescent="0.15">
      <c r="A90" s="91" t="s">
        <v>336</v>
      </c>
      <c r="B90" s="91" t="s">
        <v>437</v>
      </c>
    </row>
    <row r="91" spans="1:2" x14ac:dyDescent="0.15">
      <c r="A91" s="91" t="s">
        <v>337</v>
      </c>
      <c r="B91" s="91" t="s">
        <v>438</v>
      </c>
    </row>
    <row r="92" spans="1:2" x14ac:dyDescent="0.15">
      <c r="A92" s="91" t="s">
        <v>338</v>
      </c>
      <c r="B92" s="91" t="s">
        <v>439</v>
      </c>
    </row>
    <row r="93" spans="1:2" x14ac:dyDescent="0.15">
      <c r="A93" s="91" t="s">
        <v>305</v>
      </c>
      <c r="B93" s="91" t="s">
        <v>440</v>
      </c>
    </row>
    <row r="94" spans="1:2" x14ac:dyDescent="0.15">
      <c r="A94" s="91" t="s">
        <v>339</v>
      </c>
      <c r="B94" s="91" t="s">
        <v>441</v>
      </c>
    </row>
    <row r="95" spans="1:2" x14ac:dyDescent="0.15">
      <c r="A95" s="91" t="s">
        <v>340</v>
      </c>
      <c r="B95" s="91" t="s">
        <v>442</v>
      </c>
    </row>
    <row r="96" spans="1:2" x14ac:dyDescent="0.15">
      <c r="A96" s="91" t="s">
        <v>341</v>
      </c>
      <c r="B96" s="91" t="s">
        <v>443</v>
      </c>
    </row>
    <row r="97" spans="1:2" x14ac:dyDescent="0.15">
      <c r="A97" s="91" t="s">
        <v>342</v>
      </c>
      <c r="B97" s="91" t="s">
        <v>444</v>
      </c>
    </row>
    <row r="98" spans="1:2" x14ac:dyDescent="0.15">
      <c r="A98" s="91" t="s">
        <v>343</v>
      </c>
      <c r="B98" s="91" t="s">
        <v>445</v>
      </c>
    </row>
    <row r="99" spans="1:2" x14ac:dyDescent="0.15">
      <c r="A99" s="91" t="s">
        <v>344</v>
      </c>
      <c r="B99" s="91" t="s">
        <v>446</v>
      </c>
    </row>
    <row r="100" spans="1:2" x14ac:dyDescent="0.15">
      <c r="A100" s="91" t="s">
        <v>345</v>
      </c>
      <c r="B100" s="91" t="s">
        <v>447</v>
      </c>
    </row>
    <row r="104" spans="1:2" x14ac:dyDescent="0.15">
      <c r="A104" s="87" t="s">
        <v>346</v>
      </c>
      <c r="B104" s="88">
        <v>1</v>
      </c>
    </row>
    <row r="105" spans="1:2" x14ac:dyDescent="0.15">
      <c r="A105" s="89" t="s">
        <v>347</v>
      </c>
      <c r="B105" s="88">
        <v>2</v>
      </c>
    </row>
    <row r="106" spans="1:2" x14ac:dyDescent="0.15">
      <c r="A106" s="89" t="s">
        <v>348</v>
      </c>
      <c r="B106" s="88">
        <v>3</v>
      </c>
    </row>
    <row r="107" spans="1:2" x14ac:dyDescent="0.15">
      <c r="A107" s="90" t="s">
        <v>7</v>
      </c>
      <c r="B107" s="88">
        <v>4</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7"/>
  <sheetViews>
    <sheetView workbookViewId="0">
      <selection activeCell="A4" sqref="A4"/>
    </sheetView>
  </sheetViews>
  <sheetFormatPr defaultRowHeight="13.5" x14ac:dyDescent="0.15"/>
  <cols>
    <col min="1" max="1" width="4.625" style="96" customWidth="1"/>
    <col min="2" max="2" width="12.625" style="96" customWidth="1"/>
    <col min="3" max="3" width="15.625" style="96" customWidth="1"/>
    <col min="4" max="4" width="12.625" style="96" customWidth="1"/>
    <col min="5" max="5" width="5.625" style="96" customWidth="1"/>
    <col min="6" max="6" width="21.625" style="96" customWidth="1"/>
    <col min="7" max="7" width="8.625" style="96" customWidth="1"/>
    <col min="8" max="8" width="10.625" style="96" customWidth="1"/>
    <col min="9" max="9" width="8.625" style="96" customWidth="1"/>
    <col min="10" max="12" width="10.625" style="96" customWidth="1"/>
    <col min="13" max="16384" width="9" style="96"/>
  </cols>
  <sheetData>
    <row r="1" spans="1:12" ht="20.100000000000001" customHeight="1" x14ac:dyDescent="0.15"/>
    <row r="2" spans="1:12" ht="20.100000000000001" customHeight="1" x14ac:dyDescent="0.15">
      <c r="J2" s="97" t="s">
        <v>475</v>
      </c>
      <c r="K2" s="97"/>
      <c r="L2" s="97"/>
    </row>
    <row r="3" spans="1:12" ht="27.95" customHeight="1" x14ac:dyDescent="0.15">
      <c r="A3" s="98" t="s">
        <v>519</v>
      </c>
      <c r="B3" s="99"/>
      <c r="C3" s="99"/>
      <c r="D3" s="99"/>
      <c r="E3" s="99"/>
      <c r="F3" s="99"/>
      <c r="G3" s="99"/>
      <c r="H3" s="99"/>
      <c r="I3" s="99"/>
      <c r="J3" s="99"/>
      <c r="K3" s="99"/>
      <c r="L3" s="99"/>
    </row>
    <row r="4" spans="1:12" ht="20.100000000000001" customHeight="1" x14ac:dyDescent="0.15">
      <c r="G4" s="97" t="s">
        <v>0</v>
      </c>
      <c r="H4" s="97"/>
      <c r="I4" s="97" t="str">
        <f>Inputval!F14</f>
        <v/>
      </c>
      <c r="J4" s="97"/>
      <c r="K4" s="97"/>
      <c r="L4" s="97"/>
    </row>
    <row r="5" spans="1:12" ht="5.0999999999999996" customHeight="1" x14ac:dyDescent="0.15"/>
    <row r="6" spans="1:12" s="100" customFormat="1" ht="20.100000000000001" customHeight="1" x14ac:dyDescent="0.15">
      <c r="A6" s="273" t="s">
        <v>476</v>
      </c>
      <c r="B6" s="273" t="s">
        <v>36</v>
      </c>
      <c r="C6" s="273" t="s">
        <v>477</v>
      </c>
      <c r="D6" s="274" t="s">
        <v>478</v>
      </c>
      <c r="E6" s="274" t="s">
        <v>479</v>
      </c>
      <c r="F6" s="275"/>
      <c r="G6" s="275"/>
      <c r="H6" s="275"/>
      <c r="I6" s="275"/>
      <c r="J6" s="276" t="s">
        <v>480</v>
      </c>
      <c r="K6" s="276" t="s">
        <v>516</v>
      </c>
      <c r="L6" s="276" t="s">
        <v>484</v>
      </c>
    </row>
    <row r="7" spans="1:12" s="100" customFormat="1" ht="19.5" customHeight="1" x14ac:dyDescent="0.15">
      <c r="A7" s="273"/>
      <c r="B7" s="273"/>
      <c r="C7" s="273"/>
      <c r="D7" s="273"/>
      <c r="E7" s="101" t="s">
        <v>481</v>
      </c>
      <c r="F7" s="104" t="s">
        <v>482</v>
      </c>
      <c r="G7" s="104"/>
      <c r="H7" s="104"/>
      <c r="I7" s="101" t="s">
        <v>483</v>
      </c>
      <c r="J7" s="277"/>
      <c r="K7" s="277"/>
      <c r="L7" s="277"/>
    </row>
    <row r="8" spans="1:12" s="100" customFormat="1" ht="21.75" customHeight="1" x14ac:dyDescent="0.15">
      <c r="A8" s="284">
        <v>1</v>
      </c>
      <c r="B8" s="287"/>
      <c r="C8" s="287"/>
      <c r="D8" s="290"/>
      <c r="E8" s="102"/>
      <c r="F8" s="281"/>
      <c r="G8" s="282"/>
      <c r="H8" s="283"/>
      <c r="I8" s="103"/>
      <c r="J8" s="278"/>
      <c r="K8" s="278"/>
      <c r="L8" s="278"/>
    </row>
    <row r="9" spans="1:12" s="100" customFormat="1" ht="21.75" customHeight="1" x14ac:dyDescent="0.15">
      <c r="A9" s="285"/>
      <c r="B9" s="288"/>
      <c r="C9" s="288"/>
      <c r="D9" s="291"/>
      <c r="E9" s="102"/>
      <c r="F9" s="281"/>
      <c r="G9" s="282"/>
      <c r="H9" s="283"/>
      <c r="I9" s="103"/>
      <c r="J9" s="279"/>
      <c r="K9" s="279"/>
      <c r="L9" s="279"/>
    </row>
    <row r="10" spans="1:12" s="100" customFormat="1" ht="21.75" customHeight="1" x14ac:dyDescent="0.15">
      <c r="A10" s="285"/>
      <c r="B10" s="288"/>
      <c r="C10" s="288"/>
      <c r="D10" s="291"/>
      <c r="E10" s="102"/>
      <c r="F10" s="281"/>
      <c r="G10" s="282"/>
      <c r="H10" s="283"/>
      <c r="I10" s="103"/>
      <c r="J10" s="279"/>
      <c r="K10" s="279"/>
      <c r="L10" s="279"/>
    </row>
    <row r="11" spans="1:12" s="100" customFormat="1" ht="21.75" customHeight="1" x14ac:dyDescent="0.15">
      <c r="A11" s="286"/>
      <c r="B11" s="289"/>
      <c r="C11" s="289"/>
      <c r="D11" s="292"/>
      <c r="E11" s="102"/>
      <c r="F11" s="281"/>
      <c r="G11" s="282"/>
      <c r="H11" s="283"/>
      <c r="I11" s="103"/>
      <c r="J11" s="280"/>
      <c r="K11" s="280"/>
      <c r="L11" s="280"/>
    </row>
    <row r="12" spans="1:12" s="100" customFormat="1" ht="21.75" customHeight="1" x14ac:dyDescent="0.15">
      <c r="A12" s="284">
        <v>2</v>
      </c>
      <c r="B12" s="287"/>
      <c r="C12" s="287"/>
      <c r="D12" s="290"/>
      <c r="E12" s="102"/>
      <c r="F12" s="281"/>
      <c r="G12" s="282"/>
      <c r="H12" s="283"/>
      <c r="I12" s="103"/>
      <c r="J12" s="278"/>
      <c r="K12" s="278"/>
      <c r="L12" s="278"/>
    </row>
    <row r="13" spans="1:12" s="100" customFormat="1" ht="21.75" customHeight="1" x14ac:dyDescent="0.15">
      <c r="A13" s="285"/>
      <c r="B13" s="288"/>
      <c r="C13" s="288"/>
      <c r="D13" s="291"/>
      <c r="E13" s="102"/>
      <c r="F13" s="281"/>
      <c r="G13" s="282"/>
      <c r="H13" s="283"/>
      <c r="I13" s="103"/>
      <c r="J13" s="279"/>
      <c r="K13" s="279"/>
      <c r="L13" s="279"/>
    </row>
    <row r="14" spans="1:12" s="100" customFormat="1" ht="21.75" customHeight="1" x14ac:dyDescent="0.15">
      <c r="A14" s="285"/>
      <c r="B14" s="288"/>
      <c r="C14" s="288"/>
      <c r="D14" s="291"/>
      <c r="E14" s="102"/>
      <c r="F14" s="281"/>
      <c r="G14" s="282"/>
      <c r="H14" s="283"/>
      <c r="I14" s="103"/>
      <c r="J14" s="279"/>
      <c r="K14" s="279"/>
      <c r="L14" s="279"/>
    </row>
    <row r="15" spans="1:12" s="100" customFormat="1" ht="21.75" customHeight="1" x14ac:dyDescent="0.15">
      <c r="A15" s="286"/>
      <c r="B15" s="289"/>
      <c r="C15" s="289"/>
      <c r="D15" s="292"/>
      <c r="E15" s="102"/>
      <c r="F15" s="281"/>
      <c r="G15" s="282"/>
      <c r="H15" s="283"/>
      <c r="I15" s="103"/>
      <c r="J15" s="280"/>
      <c r="K15" s="280"/>
      <c r="L15" s="280"/>
    </row>
    <row r="16" spans="1:12" s="100" customFormat="1" ht="21.75" customHeight="1" x14ac:dyDescent="0.15">
      <c r="A16" s="284">
        <v>3</v>
      </c>
      <c r="B16" s="287"/>
      <c r="C16" s="287"/>
      <c r="D16" s="290"/>
      <c r="E16" s="102"/>
      <c r="F16" s="281"/>
      <c r="G16" s="282"/>
      <c r="H16" s="283"/>
      <c r="I16" s="103"/>
      <c r="J16" s="278"/>
      <c r="K16" s="278"/>
      <c r="L16" s="278"/>
    </row>
    <row r="17" spans="1:12" s="100" customFormat="1" ht="21.75" customHeight="1" x14ac:dyDescent="0.15">
      <c r="A17" s="285"/>
      <c r="B17" s="288"/>
      <c r="C17" s="288"/>
      <c r="D17" s="291"/>
      <c r="E17" s="102"/>
      <c r="F17" s="281"/>
      <c r="G17" s="282"/>
      <c r="H17" s="283"/>
      <c r="I17" s="103"/>
      <c r="J17" s="279"/>
      <c r="K17" s="279"/>
      <c r="L17" s="279"/>
    </row>
    <row r="18" spans="1:12" s="100" customFormat="1" ht="21.75" customHeight="1" x14ac:dyDescent="0.15">
      <c r="A18" s="285"/>
      <c r="B18" s="288"/>
      <c r="C18" s="288"/>
      <c r="D18" s="291"/>
      <c r="E18" s="102"/>
      <c r="F18" s="281"/>
      <c r="G18" s="282"/>
      <c r="H18" s="283"/>
      <c r="I18" s="103"/>
      <c r="J18" s="279"/>
      <c r="K18" s="279"/>
      <c r="L18" s="279"/>
    </row>
    <row r="19" spans="1:12" s="100" customFormat="1" ht="21.75" customHeight="1" x14ac:dyDescent="0.15">
      <c r="A19" s="286"/>
      <c r="B19" s="289"/>
      <c r="C19" s="289"/>
      <c r="D19" s="292"/>
      <c r="E19" s="102"/>
      <c r="F19" s="281"/>
      <c r="G19" s="282"/>
      <c r="H19" s="283"/>
      <c r="I19" s="103"/>
      <c r="J19" s="280"/>
      <c r="K19" s="280"/>
      <c r="L19" s="280"/>
    </row>
    <row r="20" spans="1:12" s="100" customFormat="1" ht="21.75" customHeight="1" x14ac:dyDescent="0.15">
      <c r="A20" s="284">
        <v>4</v>
      </c>
      <c r="B20" s="287"/>
      <c r="C20" s="287"/>
      <c r="D20" s="290"/>
      <c r="E20" s="102"/>
      <c r="F20" s="281"/>
      <c r="G20" s="282"/>
      <c r="H20" s="283"/>
      <c r="I20" s="103"/>
      <c r="J20" s="278"/>
      <c r="K20" s="278"/>
      <c r="L20" s="278"/>
    </row>
    <row r="21" spans="1:12" s="100" customFormat="1" ht="21.75" customHeight="1" x14ac:dyDescent="0.15">
      <c r="A21" s="285"/>
      <c r="B21" s="288"/>
      <c r="C21" s="288"/>
      <c r="D21" s="291"/>
      <c r="E21" s="102"/>
      <c r="F21" s="281"/>
      <c r="G21" s="282"/>
      <c r="H21" s="283"/>
      <c r="I21" s="103"/>
      <c r="J21" s="279"/>
      <c r="K21" s="279"/>
      <c r="L21" s="279"/>
    </row>
    <row r="22" spans="1:12" s="100" customFormat="1" ht="21.75" customHeight="1" x14ac:dyDescent="0.15">
      <c r="A22" s="285"/>
      <c r="B22" s="288"/>
      <c r="C22" s="288"/>
      <c r="D22" s="291"/>
      <c r="E22" s="102"/>
      <c r="F22" s="281"/>
      <c r="G22" s="282"/>
      <c r="H22" s="283"/>
      <c r="I22" s="103"/>
      <c r="J22" s="279"/>
      <c r="K22" s="279"/>
      <c r="L22" s="279"/>
    </row>
    <row r="23" spans="1:12" s="100" customFormat="1" ht="21.75" customHeight="1" x14ac:dyDescent="0.15">
      <c r="A23" s="286"/>
      <c r="B23" s="289"/>
      <c r="C23" s="289"/>
      <c r="D23" s="292"/>
      <c r="E23" s="102"/>
      <c r="F23" s="281"/>
      <c r="G23" s="282"/>
      <c r="H23" s="283"/>
      <c r="I23" s="103"/>
      <c r="J23" s="280"/>
      <c r="K23" s="280"/>
      <c r="L23" s="280"/>
    </row>
    <row r="24" spans="1:12" s="100" customFormat="1" ht="21.75" customHeight="1" x14ac:dyDescent="0.15">
      <c r="A24" s="284">
        <v>5</v>
      </c>
      <c r="B24" s="287"/>
      <c r="C24" s="287"/>
      <c r="D24" s="290"/>
      <c r="E24" s="102"/>
      <c r="F24" s="281"/>
      <c r="G24" s="282"/>
      <c r="H24" s="283"/>
      <c r="I24" s="103"/>
      <c r="J24" s="278"/>
      <c r="K24" s="278"/>
      <c r="L24" s="278"/>
    </row>
    <row r="25" spans="1:12" s="100" customFormat="1" ht="21.75" customHeight="1" x14ac:dyDescent="0.15">
      <c r="A25" s="285"/>
      <c r="B25" s="288"/>
      <c r="C25" s="288"/>
      <c r="D25" s="291"/>
      <c r="E25" s="102"/>
      <c r="F25" s="281"/>
      <c r="G25" s="282"/>
      <c r="H25" s="283"/>
      <c r="I25" s="103"/>
      <c r="J25" s="279"/>
      <c r="K25" s="279"/>
      <c r="L25" s="279"/>
    </row>
    <row r="26" spans="1:12" s="100" customFormat="1" ht="21.75" customHeight="1" x14ac:dyDescent="0.15">
      <c r="A26" s="285"/>
      <c r="B26" s="288"/>
      <c r="C26" s="288"/>
      <c r="D26" s="291"/>
      <c r="E26" s="102"/>
      <c r="F26" s="281"/>
      <c r="G26" s="282"/>
      <c r="H26" s="283"/>
      <c r="I26" s="103"/>
      <c r="J26" s="279"/>
      <c r="K26" s="279"/>
      <c r="L26" s="279"/>
    </row>
    <row r="27" spans="1:12" s="100" customFormat="1" ht="21.75" customHeight="1" x14ac:dyDescent="0.15">
      <c r="A27" s="286"/>
      <c r="B27" s="289"/>
      <c r="C27" s="289"/>
      <c r="D27" s="292"/>
      <c r="E27" s="102"/>
      <c r="F27" s="281"/>
      <c r="G27" s="282"/>
      <c r="H27" s="283"/>
      <c r="I27" s="103"/>
      <c r="J27" s="280"/>
      <c r="K27" s="280"/>
      <c r="L27" s="280"/>
    </row>
    <row r="28" spans="1:12" s="100" customFormat="1" ht="21.75" customHeight="1" x14ac:dyDescent="0.15">
      <c r="A28" s="284">
        <v>6</v>
      </c>
      <c r="B28" s="287"/>
      <c r="C28" s="287"/>
      <c r="D28" s="290"/>
      <c r="E28" s="102" t="str">
        <f>IFERROR(IF(F28&lt;&gt;"",VLOOKUP(F28,資格一覧!$A$2:$B$100,2,FALSE),""),"")</f>
        <v/>
      </c>
      <c r="F28" s="281"/>
      <c r="G28" s="282"/>
      <c r="H28" s="283"/>
      <c r="I28" s="103"/>
      <c r="J28" s="278"/>
      <c r="K28" s="278"/>
      <c r="L28" s="278"/>
    </row>
    <row r="29" spans="1:12" s="100" customFormat="1" ht="21.75" customHeight="1" x14ac:dyDescent="0.15">
      <c r="A29" s="285"/>
      <c r="B29" s="288"/>
      <c r="C29" s="288"/>
      <c r="D29" s="291"/>
      <c r="E29" s="102" t="str">
        <f>IFERROR(IF(F29&lt;&gt;"",VLOOKUP(F29,資格一覧!$A$2:$B$100,2,FALSE),""),"")</f>
        <v/>
      </c>
      <c r="F29" s="281"/>
      <c r="G29" s="282"/>
      <c r="H29" s="283"/>
      <c r="I29" s="103"/>
      <c r="J29" s="279"/>
      <c r="K29" s="279"/>
      <c r="L29" s="279"/>
    </row>
    <row r="30" spans="1:12" s="100" customFormat="1" ht="21.75" customHeight="1" x14ac:dyDescent="0.15">
      <c r="A30" s="285"/>
      <c r="B30" s="288"/>
      <c r="C30" s="288"/>
      <c r="D30" s="291"/>
      <c r="E30" s="102" t="str">
        <f>IFERROR(IF(F30&lt;&gt;"",VLOOKUP(F30,資格一覧!$A$2:$B$100,2,FALSE),""),"")</f>
        <v/>
      </c>
      <c r="F30" s="281"/>
      <c r="G30" s="282"/>
      <c r="H30" s="283"/>
      <c r="I30" s="103"/>
      <c r="J30" s="279"/>
      <c r="K30" s="279"/>
      <c r="L30" s="279"/>
    </row>
    <row r="31" spans="1:12" s="100" customFormat="1" ht="21.75" customHeight="1" x14ac:dyDescent="0.15">
      <c r="A31" s="286"/>
      <c r="B31" s="289"/>
      <c r="C31" s="289"/>
      <c r="D31" s="292"/>
      <c r="E31" s="102" t="str">
        <f>IFERROR(IF(F31&lt;&gt;"",VLOOKUP(F31,資格一覧!$A$2:$B$100,2,FALSE),""),"")</f>
        <v/>
      </c>
      <c r="F31" s="281"/>
      <c r="G31" s="282"/>
      <c r="H31" s="283"/>
      <c r="I31" s="103"/>
      <c r="J31" s="280"/>
      <c r="K31" s="280"/>
      <c r="L31" s="280"/>
    </row>
    <row r="32" spans="1:12" s="100" customFormat="1" ht="21.75" customHeight="1" x14ac:dyDescent="0.15">
      <c r="A32" s="284">
        <v>7</v>
      </c>
      <c r="B32" s="287"/>
      <c r="C32" s="287"/>
      <c r="D32" s="290"/>
      <c r="E32" s="102" t="str">
        <f>IFERROR(IF(F32&lt;&gt;"",VLOOKUP(F32,資格一覧!$A$2:$B$100,2,FALSE),""),"")</f>
        <v/>
      </c>
      <c r="F32" s="281"/>
      <c r="G32" s="282"/>
      <c r="H32" s="283"/>
      <c r="I32" s="103"/>
      <c r="J32" s="278"/>
      <c r="K32" s="278"/>
      <c r="L32" s="278"/>
    </row>
    <row r="33" spans="1:12" s="100" customFormat="1" ht="21.75" customHeight="1" x14ac:dyDescent="0.15">
      <c r="A33" s="285"/>
      <c r="B33" s="288"/>
      <c r="C33" s="288"/>
      <c r="D33" s="291"/>
      <c r="E33" s="102" t="str">
        <f>IFERROR(IF(F33&lt;&gt;"",VLOOKUP(F33,資格一覧!$A$2:$B$100,2,FALSE),""),"")</f>
        <v/>
      </c>
      <c r="F33" s="281"/>
      <c r="G33" s="282"/>
      <c r="H33" s="283"/>
      <c r="I33" s="103"/>
      <c r="J33" s="279"/>
      <c r="K33" s="279"/>
      <c r="L33" s="279"/>
    </row>
    <row r="34" spans="1:12" s="100" customFormat="1" ht="21.75" customHeight="1" x14ac:dyDescent="0.15">
      <c r="A34" s="285"/>
      <c r="B34" s="288"/>
      <c r="C34" s="288"/>
      <c r="D34" s="291"/>
      <c r="E34" s="102" t="str">
        <f>IFERROR(IF(F34&lt;&gt;"",VLOOKUP(F34,資格一覧!$A$2:$B$100,2,FALSE),""),"")</f>
        <v/>
      </c>
      <c r="F34" s="281"/>
      <c r="G34" s="282"/>
      <c r="H34" s="283"/>
      <c r="I34" s="103"/>
      <c r="J34" s="279"/>
      <c r="K34" s="279"/>
      <c r="L34" s="279"/>
    </row>
    <row r="35" spans="1:12" s="100" customFormat="1" ht="21.75" customHeight="1" x14ac:dyDescent="0.15">
      <c r="A35" s="286"/>
      <c r="B35" s="289"/>
      <c r="C35" s="289"/>
      <c r="D35" s="292"/>
      <c r="E35" s="102" t="str">
        <f>IFERROR(IF(F35&lt;&gt;"",VLOOKUP(F35,資格一覧!$A$2:$B$100,2,FALSE),""),"")</f>
        <v/>
      </c>
      <c r="F35" s="281"/>
      <c r="G35" s="282"/>
      <c r="H35" s="283"/>
      <c r="I35" s="103"/>
      <c r="J35" s="280"/>
      <c r="K35" s="280"/>
      <c r="L35" s="280"/>
    </row>
    <row r="36" spans="1:12" s="100" customFormat="1" ht="21.75" customHeight="1" x14ac:dyDescent="0.15">
      <c r="A36" s="284">
        <v>8</v>
      </c>
      <c r="B36" s="287"/>
      <c r="C36" s="287"/>
      <c r="D36" s="290"/>
      <c r="E36" s="102" t="str">
        <f>IFERROR(IF(F36&lt;&gt;"",VLOOKUP(F36,資格一覧!$A$2:$B$100,2,FALSE),""),"")</f>
        <v/>
      </c>
      <c r="F36" s="281"/>
      <c r="G36" s="282"/>
      <c r="H36" s="283"/>
      <c r="I36" s="103"/>
      <c r="J36" s="278"/>
      <c r="K36" s="278"/>
      <c r="L36" s="278"/>
    </row>
    <row r="37" spans="1:12" s="100" customFormat="1" ht="21.75" customHeight="1" x14ac:dyDescent="0.15">
      <c r="A37" s="285"/>
      <c r="B37" s="288"/>
      <c r="C37" s="288"/>
      <c r="D37" s="291"/>
      <c r="E37" s="102" t="str">
        <f>IFERROR(IF(F37&lt;&gt;"",VLOOKUP(F37,資格一覧!$A$2:$B$100,2,FALSE),""),"")</f>
        <v/>
      </c>
      <c r="F37" s="281"/>
      <c r="G37" s="282"/>
      <c r="H37" s="283"/>
      <c r="I37" s="103"/>
      <c r="J37" s="279"/>
      <c r="K37" s="279"/>
      <c r="L37" s="279"/>
    </row>
    <row r="38" spans="1:12" s="100" customFormat="1" ht="21.75" customHeight="1" x14ac:dyDescent="0.15">
      <c r="A38" s="285"/>
      <c r="B38" s="288"/>
      <c r="C38" s="288"/>
      <c r="D38" s="291"/>
      <c r="E38" s="102" t="str">
        <f>IFERROR(IF(F38&lt;&gt;"",VLOOKUP(F38,資格一覧!$A$2:$B$100,2,FALSE),""),"")</f>
        <v/>
      </c>
      <c r="F38" s="281"/>
      <c r="G38" s="282"/>
      <c r="H38" s="283"/>
      <c r="I38" s="103"/>
      <c r="J38" s="279"/>
      <c r="K38" s="279"/>
      <c r="L38" s="279"/>
    </row>
    <row r="39" spans="1:12" s="100" customFormat="1" ht="21.75" customHeight="1" x14ac:dyDescent="0.15">
      <c r="A39" s="286"/>
      <c r="B39" s="289"/>
      <c r="C39" s="289"/>
      <c r="D39" s="292"/>
      <c r="E39" s="102" t="str">
        <f>IFERROR(IF(F39&lt;&gt;"",VLOOKUP(F39,資格一覧!$A$2:$B$100,2,FALSE),""),"")</f>
        <v/>
      </c>
      <c r="F39" s="281"/>
      <c r="G39" s="282"/>
      <c r="H39" s="283"/>
      <c r="I39" s="103"/>
      <c r="J39" s="280"/>
      <c r="K39" s="280"/>
      <c r="L39" s="280"/>
    </row>
    <row r="40" spans="1:12" s="100" customFormat="1" ht="21.75" customHeight="1" x14ac:dyDescent="0.15">
      <c r="A40" s="284">
        <v>9</v>
      </c>
      <c r="B40" s="287"/>
      <c r="C40" s="287"/>
      <c r="D40" s="290"/>
      <c r="E40" s="102" t="str">
        <f>IFERROR(IF(F40&lt;&gt;"",VLOOKUP(F40,資格一覧!$A$2:$B$100,2,FALSE),""),"")</f>
        <v/>
      </c>
      <c r="F40" s="281"/>
      <c r="G40" s="282"/>
      <c r="H40" s="283"/>
      <c r="I40" s="103"/>
      <c r="J40" s="278"/>
      <c r="K40" s="278"/>
      <c r="L40" s="278"/>
    </row>
    <row r="41" spans="1:12" s="100" customFormat="1" ht="21.75" customHeight="1" x14ac:dyDescent="0.15">
      <c r="A41" s="285"/>
      <c r="B41" s="288"/>
      <c r="C41" s="288"/>
      <c r="D41" s="291"/>
      <c r="E41" s="102" t="str">
        <f>IFERROR(IF(F41&lt;&gt;"",VLOOKUP(F41,資格一覧!$A$2:$B$100,2,FALSE),""),"")</f>
        <v/>
      </c>
      <c r="F41" s="281"/>
      <c r="G41" s="282"/>
      <c r="H41" s="283"/>
      <c r="I41" s="103"/>
      <c r="J41" s="279"/>
      <c r="K41" s="279"/>
      <c r="L41" s="279"/>
    </row>
    <row r="42" spans="1:12" s="100" customFormat="1" ht="21.75" customHeight="1" x14ac:dyDescent="0.15">
      <c r="A42" s="285"/>
      <c r="B42" s="288"/>
      <c r="C42" s="288"/>
      <c r="D42" s="291"/>
      <c r="E42" s="102" t="str">
        <f>IFERROR(IF(F42&lt;&gt;"",VLOOKUP(F42,資格一覧!$A$2:$B$100,2,FALSE),""),"")</f>
        <v/>
      </c>
      <c r="F42" s="281"/>
      <c r="G42" s="282"/>
      <c r="H42" s="283"/>
      <c r="I42" s="103"/>
      <c r="J42" s="279"/>
      <c r="K42" s="279"/>
      <c r="L42" s="279"/>
    </row>
    <row r="43" spans="1:12" s="100" customFormat="1" ht="21.75" customHeight="1" x14ac:dyDescent="0.15">
      <c r="A43" s="286"/>
      <c r="B43" s="289"/>
      <c r="C43" s="289"/>
      <c r="D43" s="292"/>
      <c r="E43" s="102" t="str">
        <f>IFERROR(IF(F43&lt;&gt;"",VLOOKUP(F43,資格一覧!$A$2:$B$100,2,FALSE),""),"")</f>
        <v/>
      </c>
      <c r="F43" s="281"/>
      <c r="G43" s="282"/>
      <c r="H43" s="283"/>
      <c r="I43" s="103"/>
      <c r="J43" s="280"/>
      <c r="K43" s="280"/>
      <c r="L43" s="280"/>
    </row>
    <row r="44" spans="1:12" s="100" customFormat="1" ht="21.75" customHeight="1" x14ac:dyDescent="0.15">
      <c r="A44" s="284">
        <v>10</v>
      </c>
      <c r="B44" s="287"/>
      <c r="C44" s="287"/>
      <c r="D44" s="290"/>
      <c r="E44" s="102" t="str">
        <f>IFERROR(IF(F44&lt;&gt;"",VLOOKUP(F44,資格一覧!$A$2:$B$100,2,FALSE),""),"")</f>
        <v/>
      </c>
      <c r="F44" s="281"/>
      <c r="G44" s="282"/>
      <c r="H44" s="283"/>
      <c r="I44" s="103"/>
      <c r="J44" s="278"/>
      <c r="K44" s="278"/>
      <c r="L44" s="278"/>
    </row>
    <row r="45" spans="1:12" s="100" customFormat="1" ht="21.75" customHeight="1" x14ac:dyDescent="0.15">
      <c r="A45" s="285"/>
      <c r="B45" s="288"/>
      <c r="C45" s="288"/>
      <c r="D45" s="291"/>
      <c r="E45" s="102" t="str">
        <f>IFERROR(IF(F45&lt;&gt;"",VLOOKUP(F45,資格一覧!$A$2:$B$100,2,FALSE),""),"")</f>
        <v/>
      </c>
      <c r="F45" s="281"/>
      <c r="G45" s="282"/>
      <c r="H45" s="283"/>
      <c r="I45" s="103"/>
      <c r="J45" s="279"/>
      <c r="K45" s="279"/>
      <c r="L45" s="279"/>
    </row>
    <row r="46" spans="1:12" s="100" customFormat="1" ht="21.75" customHeight="1" x14ac:dyDescent="0.15">
      <c r="A46" s="285"/>
      <c r="B46" s="288"/>
      <c r="C46" s="288"/>
      <c r="D46" s="291"/>
      <c r="E46" s="102" t="str">
        <f>IFERROR(IF(F46&lt;&gt;"",VLOOKUP(F46,資格一覧!$A$2:$B$100,2,FALSE),""),"")</f>
        <v/>
      </c>
      <c r="F46" s="281"/>
      <c r="G46" s="282"/>
      <c r="H46" s="283"/>
      <c r="I46" s="103"/>
      <c r="J46" s="279"/>
      <c r="K46" s="279"/>
      <c r="L46" s="279"/>
    </row>
    <row r="47" spans="1:12" s="100" customFormat="1" ht="21.75" customHeight="1" x14ac:dyDescent="0.15">
      <c r="A47" s="286"/>
      <c r="B47" s="289"/>
      <c r="C47" s="289"/>
      <c r="D47" s="292"/>
      <c r="E47" s="102" t="str">
        <f>IFERROR(IF(F47&lt;&gt;"",VLOOKUP(F47,資格一覧!$A$2:$B$100,2,FALSE),""),"")</f>
        <v/>
      </c>
      <c r="F47" s="281"/>
      <c r="G47" s="282"/>
      <c r="H47" s="283"/>
      <c r="I47" s="103"/>
      <c r="J47" s="280"/>
      <c r="K47" s="280"/>
      <c r="L47" s="280"/>
    </row>
    <row r="48" spans="1:12" s="100" customFormat="1" ht="21.75" customHeight="1" x14ac:dyDescent="0.15">
      <c r="A48" s="284">
        <v>11</v>
      </c>
      <c r="B48" s="287"/>
      <c r="C48" s="287"/>
      <c r="D48" s="290"/>
      <c r="E48" s="102" t="str">
        <f>IFERROR(IF(F48&lt;&gt;"",VLOOKUP(F48,資格一覧!$A$2:$B$100,2,FALSE),""),"")</f>
        <v/>
      </c>
      <c r="F48" s="281"/>
      <c r="G48" s="282"/>
      <c r="H48" s="283"/>
      <c r="I48" s="103"/>
      <c r="J48" s="278"/>
      <c r="K48" s="278"/>
      <c r="L48" s="278"/>
    </row>
    <row r="49" spans="1:12" s="100" customFormat="1" ht="21.75" customHeight="1" x14ac:dyDescent="0.15">
      <c r="A49" s="285"/>
      <c r="B49" s="288"/>
      <c r="C49" s="288"/>
      <c r="D49" s="291"/>
      <c r="E49" s="102" t="str">
        <f>IFERROR(IF(F49&lt;&gt;"",VLOOKUP(F49,資格一覧!$A$2:$B$100,2,FALSE),""),"")</f>
        <v/>
      </c>
      <c r="F49" s="281"/>
      <c r="G49" s="282"/>
      <c r="H49" s="283"/>
      <c r="I49" s="103"/>
      <c r="J49" s="279"/>
      <c r="K49" s="279"/>
      <c r="L49" s="279"/>
    </row>
    <row r="50" spans="1:12" s="100" customFormat="1" ht="21.75" customHeight="1" x14ac:dyDescent="0.15">
      <c r="A50" s="285"/>
      <c r="B50" s="288"/>
      <c r="C50" s="288"/>
      <c r="D50" s="291"/>
      <c r="E50" s="102" t="str">
        <f>IFERROR(IF(F50&lt;&gt;"",VLOOKUP(F50,資格一覧!$A$2:$B$100,2,FALSE),""),"")</f>
        <v/>
      </c>
      <c r="F50" s="281"/>
      <c r="G50" s="282"/>
      <c r="H50" s="283"/>
      <c r="I50" s="103"/>
      <c r="J50" s="279"/>
      <c r="K50" s="279"/>
      <c r="L50" s="279"/>
    </row>
    <row r="51" spans="1:12" s="100" customFormat="1" ht="21.75" customHeight="1" x14ac:dyDescent="0.15">
      <c r="A51" s="286"/>
      <c r="B51" s="289"/>
      <c r="C51" s="289"/>
      <c r="D51" s="292"/>
      <c r="E51" s="102" t="str">
        <f>IFERROR(IF(F51&lt;&gt;"",VLOOKUP(F51,資格一覧!$A$2:$B$100,2,FALSE),""),"")</f>
        <v/>
      </c>
      <c r="F51" s="281"/>
      <c r="G51" s="282"/>
      <c r="H51" s="283"/>
      <c r="I51" s="103"/>
      <c r="J51" s="280"/>
      <c r="K51" s="280"/>
      <c r="L51" s="280"/>
    </row>
    <row r="52" spans="1:12" s="100" customFormat="1" ht="21.75" customHeight="1" x14ac:dyDescent="0.15">
      <c r="A52" s="284">
        <v>12</v>
      </c>
      <c r="B52" s="287"/>
      <c r="C52" s="287"/>
      <c r="D52" s="290"/>
      <c r="E52" s="102" t="str">
        <f>IFERROR(IF(F52&lt;&gt;"",VLOOKUP(F52,資格一覧!$A$2:$B$100,2,FALSE),""),"")</f>
        <v/>
      </c>
      <c r="F52" s="281"/>
      <c r="G52" s="282"/>
      <c r="H52" s="283"/>
      <c r="I52" s="103"/>
      <c r="J52" s="278"/>
      <c r="K52" s="278"/>
      <c r="L52" s="278"/>
    </row>
    <row r="53" spans="1:12" s="100" customFormat="1" ht="21.75" customHeight="1" x14ac:dyDescent="0.15">
      <c r="A53" s="285"/>
      <c r="B53" s="288"/>
      <c r="C53" s="288"/>
      <c r="D53" s="291"/>
      <c r="E53" s="102" t="str">
        <f>IFERROR(IF(F53&lt;&gt;"",VLOOKUP(F53,資格一覧!$A$2:$B$100,2,FALSE),""),"")</f>
        <v/>
      </c>
      <c r="F53" s="281"/>
      <c r="G53" s="282"/>
      <c r="H53" s="283"/>
      <c r="I53" s="103"/>
      <c r="J53" s="279"/>
      <c r="K53" s="279"/>
      <c r="L53" s="279"/>
    </row>
    <row r="54" spans="1:12" s="100" customFormat="1" ht="21.75" customHeight="1" x14ac:dyDescent="0.15">
      <c r="A54" s="285"/>
      <c r="B54" s="288"/>
      <c r="C54" s="288"/>
      <c r="D54" s="291"/>
      <c r="E54" s="102" t="str">
        <f>IFERROR(IF(F54&lt;&gt;"",VLOOKUP(F54,資格一覧!$A$2:$B$100,2,FALSE),""),"")</f>
        <v/>
      </c>
      <c r="F54" s="281"/>
      <c r="G54" s="282"/>
      <c r="H54" s="283"/>
      <c r="I54" s="103"/>
      <c r="J54" s="279"/>
      <c r="K54" s="279"/>
      <c r="L54" s="279"/>
    </row>
    <row r="55" spans="1:12" s="100" customFormat="1" ht="21.75" customHeight="1" x14ac:dyDescent="0.15">
      <c r="A55" s="286"/>
      <c r="B55" s="289"/>
      <c r="C55" s="289"/>
      <c r="D55" s="292"/>
      <c r="E55" s="102" t="str">
        <f>IFERROR(IF(F55&lt;&gt;"",VLOOKUP(F55,資格一覧!$A$2:$B$100,2,FALSE),""),"")</f>
        <v/>
      </c>
      <c r="F55" s="281"/>
      <c r="G55" s="282"/>
      <c r="H55" s="283"/>
      <c r="I55" s="103"/>
      <c r="J55" s="280"/>
      <c r="K55" s="280"/>
      <c r="L55" s="280"/>
    </row>
    <row r="56" spans="1:12" s="100" customFormat="1" ht="21.75" customHeight="1" x14ac:dyDescent="0.15">
      <c r="A56" s="284">
        <v>13</v>
      </c>
      <c r="B56" s="287"/>
      <c r="C56" s="287"/>
      <c r="D56" s="290"/>
      <c r="E56" s="102" t="str">
        <f>IFERROR(IF(F56&lt;&gt;"",VLOOKUP(F56,資格一覧!$A$2:$B$100,2,FALSE),""),"")</f>
        <v/>
      </c>
      <c r="F56" s="281"/>
      <c r="G56" s="282"/>
      <c r="H56" s="283"/>
      <c r="I56" s="103"/>
      <c r="J56" s="278"/>
      <c r="K56" s="278"/>
      <c r="L56" s="278"/>
    </row>
    <row r="57" spans="1:12" s="100" customFormat="1" ht="21.75" customHeight="1" x14ac:dyDescent="0.15">
      <c r="A57" s="285"/>
      <c r="B57" s="288"/>
      <c r="C57" s="288"/>
      <c r="D57" s="291"/>
      <c r="E57" s="102" t="str">
        <f>IFERROR(IF(F57&lt;&gt;"",VLOOKUP(F57,資格一覧!$A$2:$B$100,2,FALSE),""),"")</f>
        <v/>
      </c>
      <c r="F57" s="281"/>
      <c r="G57" s="282"/>
      <c r="H57" s="283"/>
      <c r="I57" s="103"/>
      <c r="J57" s="279"/>
      <c r="K57" s="279"/>
      <c r="L57" s="279"/>
    </row>
    <row r="58" spans="1:12" s="100" customFormat="1" ht="21.75" customHeight="1" x14ac:dyDescent="0.15">
      <c r="A58" s="285"/>
      <c r="B58" s="288"/>
      <c r="C58" s="288"/>
      <c r="D58" s="291"/>
      <c r="E58" s="102" t="str">
        <f>IFERROR(IF(F58&lt;&gt;"",VLOOKUP(F58,資格一覧!$A$2:$B$100,2,FALSE),""),"")</f>
        <v/>
      </c>
      <c r="F58" s="281"/>
      <c r="G58" s="282"/>
      <c r="H58" s="283"/>
      <c r="I58" s="103"/>
      <c r="J58" s="279"/>
      <c r="K58" s="279"/>
      <c r="L58" s="279"/>
    </row>
    <row r="59" spans="1:12" s="100" customFormat="1" ht="21.75" customHeight="1" x14ac:dyDescent="0.15">
      <c r="A59" s="286"/>
      <c r="B59" s="289"/>
      <c r="C59" s="289"/>
      <c r="D59" s="292"/>
      <c r="E59" s="102" t="str">
        <f>IFERROR(IF(F59&lt;&gt;"",VLOOKUP(F59,資格一覧!$A$2:$B$100,2,FALSE),""),"")</f>
        <v/>
      </c>
      <c r="F59" s="281"/>
      <c r="G59" s="282"/>
      <c r="H59" s="283"/>
      <c r="I59" s="103"/>
      <c r="J59" s="280"/>
      <c r="K59" s="280"/>
      <c r="L59" s="280"/>
    </row>
    <row r="60" spans="1:12" s="100" customFormat="1" ht="21.75" customHeight="1" x14ac:dyDescent="0.15">
      <c r="A60" s="284">
        <v>14</v>
      </c>
      <c r="B60" s="287"/>
      <c r="C60" s="287"/>
      <c r="D60" s="290"/>
      <c r="E60" s="102" t="str">
        <f>IFERROR(IF(F60&lt;&gt;"",VLOOKUP(F60,資格一覧!$A$2:$B$100,2,FALSE),""),"")</f>
        <v/>
      </c>
      <c r="F60" s="281"/>
      <c r="G60" s="282"/>
      <c r="H60" s="283"/>
      <c r="I60" s="103"/>
      <c r="J60" s="278"/>
      <c r="K60" s="278"/>
      <c r="L60" s="278"/>
    </row>
    <row r="61" spans="1:12" s="100" customFormat="1" ht="21.75" customHeight="1" x14ac:dyDescent="0.15">
      <c r="A61" s="285"/>
      <c r="B61" s="288"/>
      <c r="C61" s="288"/>
      <c r="D61" s="291"/>
      <c r="E61" s="102" t="str">
        <f>IFERROR(IF(F61&lt;&gt;"",VLOOKUP(F61,資格一覧!$A$2:$B$100,2,FALSE),""),"")</f>
        <v/>
      </c>
      <c r="F61" s="281"/>
      <c r="G61" s="282"/>
      <c r="H61" s="283"/>
      <c r="I61" s="103"/>
      <c r="J61" s="279"/>
      <c r="K61" s="279"/>
      <c r="L61" s="279"/>
    </row>
    <row r="62" spans="1:12" s="100" customFormat="1" ht="21.75" customHeight="1" x14ac:dyDescent="0.15">
      <c r="A62" s="285"/>
      <c r="B62" s="288"/>
      <c r="C62" s="288"/>
      <c r="D62" s="291"/>
      <c r="E62" s="102" t="str">
        <f>IFERROR(IF(F62&lt;&gt;"",VLOOKUP(F62,資格一覧!$A$2:$B$100,2,FALSE),""),"")</f>
        <v/>
      </c>
      <c r="F62" s="281"/>
      <c r="G62" s="282"/>
      <c r="H62" s="283"/>
      <c r="I62" s="103"/>
      <c r="J62" s="279"/>
      <c r="K62" s="279"/>
      <c r="L62" s="279"/>
    </row>
    <row r="63" spans="1:12" s="100" customFormat="1" ht="21.75" customHeight="1" x14ac:dyDescent="0.15">
      <c r="A63" s="286"/>
      <c r="B63" s="289"/>
      <c r="C63" s="289"/>
      <c r="D63" s="292"/>
      <c r="E63" s="102" t="str">
        <f>IFERROR(IF(F63&lt;&gt;"",VLOOKUP(F63,資格一覧!$A$2:$B$100,2,FALSE),""),"")</f>
        <v/>
      </c>
      <c r="F63" s="281"/>
      <c r="G63" s="282"/>
      <c r="H63" s="283"/>
      <c r="I63" s="103"/>
      <c r="J63" s="280"/>
      <c r="K63" s="280"/>
      <c r="L63" s="280"/>
    </row>
    <row r="64" spans="1:12" s="100" customFormat="1" ht="21.75" customHeight="1" x14ac:dyDescent="0.15">
      <c r="A64" s="284">
        <v>15</v>
      </c>
      <c r="B64" s="287"/>
      <c r="C64" s="287"/>
      <c r="D64" s="290"/>
      <c r="E64" s="102" t="str">
        <f>IFERROR(IF(F64&lt;&gt;"",VLOOKUP(F64,資格一覧!$A$2:$B$100,2,FALSE),""),"")</f>
        <v/>
      </c>
      <c r="F64" s="281"/>
      <c r="G64" s="282"/>
      <c r="H64" s="283"/>
      <c r="I64" s="103"/>
      <c r="J64" s="278"/>
      <c r="K64" s="278"/>
      <c r="L64" s="278"/>
    </row>
    <row r="65" spans="1:12" s="100" customFormat="1" ht="21.75" customHeight="1" x14ac:dyDescent="0.15">
      <c r="A65" s="285"/>
      <c r="B65" s="288"/>
      <c r="C65" s="288"/>
      <c r="D65" s="291"/>
      <c r="E65" s="102" t="str">
        <f>IFERROR(IF(F65&lt;&gt;"",VLOOKUP(F65,資格一覧!$A$2:$B$100,2,FALSE),""),"")</f>
        <v/>
      </c>
      <c r="F65" s="281"/>
      <c r="G65" s="282"/>
      <c r="H65" s="283"/>
      <c r="I65" s="103"/>
      <c r="J65" s="279"/>
      <c r="K65" s="279"/>
      <c r="L65" s="279"/>
    </row>
    <row r="66" spans="1:12" s="100" customFormat="1" ht="21.75" customHeight="1" x14ac:dyDescent="0.15">
      <c r="A66" s="285"/>
      <c r="B66" s="288"/>
      <c r="C66" s="288"/>
      <c r="D66" s="291"/>
      <c r="E66" s="102" t="str">
        <f>IFERROR(IF(F66&lt;&gt;"",VLOOKUP(F66,資格一覧!$A$2:$B$100,2,FALSE),""),"")</f>
        <v/>
      </c>
      <c r="F66" s="281"/>
      <c r="G66" s="282"/>
      <c r="H66" s="283"/>
      <c r="I66" s="103"/>
      <c r="J66" s="279"/>
      <c r="K66" s="279"/>
      <c r="L66" s="279"/>
    </row>
    <row r="67" spans="1:12" s="100" customFormat="1" ht="21.75" customHeight="1" x14ac:dyDescent="0.15">
      <c r="A67" s="286"/>
      <c r="B67" s="289"/>
      <c r="C67" s="289"/>
      <c r="D67" s="292"/>
      <c r="E67" s="102" t="str">
        <f>IFERROR(IF(F67&lt;&gt;"",VLOOKUP(F67,資格一覧!$A$2:$B$100,2,FALSE),""),"")</f>
        <v/>
      </c>
      <c r="F67" s="281"/>
      <c r="G67" s="282"/>
      <c r="H67" s="283"/>
      <c r="I67" s="103"/>
      <c r="J67" s="280"/>
      <c r="K67" s="280"/>
      <c r="L67" s="280"/>
    </row>
    <row r="68" spans="1:12" s="100" customFormat="1" ht="21.75" customHeight="1" x14ac:dyDescent="0.15">
      <c r="A68" s="284">
        <v>16</v>
      </c>
      <c r="B68" s="287"/>
      <c r="C68" s="287"/>
      <c r="D68" s="290"/>
      <c r="E68" s="102" t="str">
        <f>IFERROR(IF(F68&lt;&gt;"",VLOOKUP(F68,資格一覧!$A$2:$B$100,2,FALSE),""),"")</f>
        <v/>
      </c>
      <c r="F68" s="281"/>
      <c r="G68" s="282"/>
      <c r="H68" s="283"/>
      <c r="I68" s="103"/>
      <c r="J68" s="278"/>
      <c r="K68" s="278"/>
      <c r="L68" s="278"/>
    </row>
    <row r="69" spans="1:12" s="100" customFormat="1" ht="21.75" customHeight="1" x14ac:dyDescent="0.15">
      <c r="A69" s="285"/>
      <c r="B69" s="288"/>
      <c r="C69" s="288"/>
      <c r="D69" s="291"/>
      <c r="E69" s="102" t="str">
        <f>IFERROR(IF(F69&lt;&gt;"",VLOOKUP(F69,資格一覧!$A$2:$B$100,2,FALSE),""),"")</f>
        <v/>
      </c>
      <c r="F69" s="281"/>
      <c r="G69" s="282"/>
      <c r="H69" s="283"/>
      <c r="I69" s="103"/>
      <c r="J69" s="279"/>
      <c r="K69" s="279"/>
      <c r="L69" s="279"/>
    </row>
    <row r="70" spans="1:12" s="100" customFormat="1" ht="21.75" customHeight="1" x14ac:dyDescent="0.15">
      <c r="A70" s="285"/>
      <c r="B70" s="288"/>
      <c r="C70" s="288"/>
      <c r="D70" s="291"/>
      <c r="E70" s="102" t="str">
        <f>IFERROR(IF(F70&lt;&gt;"",VLOOKUP(F70,資格一覧!$A$2:$B$100,2,FALSE),""),"")</f>
        <v/>
      </c>
      <c r="F70" s="281"/>
      <c r="G70" s="282"/>
      <c r="H70" s="283"/>
      <c r="I70" s="103"/>
      <c r="J70" s="279"/>
      <c r="K70" s="279"/>
      <c r="L70" s="279"/>
    </row>
    <row r="71" spans="1:12" s="100" customFormat="1" ht="21.75" customHeight="1" x14ac:dyDescent="0.15">
      <c r="A71" s="286"/>
      <c r="B71" s="289"/>
      <c r="C71" s="289"/>
      <c r="D71" s="292"/>
      <c r="E71" s="102" t="str">
        <f>IFERROR(IF(F71&lt;&gt;"",VLOOKUP(F71,資格一覧!$A$2:$B$100,2,FALSE),""),"")</f>
        <v/>
      </c>
      <c r="F71" s="281"/>
      <c r="G71" s="282"/>
      <c r="H71" s="283"/>
      <c r="I71" s="103"/>
      <c r="J71" s="280"/>
      <c r="K71" s="280"/>
      <c r="L71" s="280"/>
    </row>
    <row r="72" spans="1:12" s="100" customFormat="1" ht="21.75" customHeight="1" x14ac:dyDescent="0.15">
      <c r="A72" s="284">
        <v>17</v>
      </c>
      <c r="B72" s="287"/>
      <c r="C72" s="287"/>
      <c r="D72" s="290"/>
      <c r="E72" s="102" t="str">
        <f>IFERROR(IF(F72&lt;&gt;"",VLOOKUP(F72,資格一覧!$A$2:$B$100,2,FALSE),""),"")</f>
        <v/>
      </c>
      <c r="F72" s="281"/>
      <c r="G72" s="282"/>
      <c r="H72" s="283"/>
      <c r="I72" s="103"/>
      <c r="J72" s="278"/>
      <c r="K72" s="278"/>
      <c r="L72" s="278"/>
    </row>
    <row r="73" spans="1:12" s="100" customFormat="1" ht="21.75" customHeight="1" x14ac:dyDescent="0.15">
      <c r="A73" s="285"/>
      <c r="B73" s="288"/>
      <c r="C73" s="288"/>
      <c r="D73" s="291"/>
      <c r="E73" s="102" t="str">
        <f>IFERROR(IF(F73&lt;&gt;"",VLOOKUP(F73,資格一覧!$A$2:$B$100,2,FALSE),""),"")</f>
        <v/>
      </c>
      <c r="F73" s="281"/>
      <c r="G73" s="282"/>
      <c r="H73" s="283"/>
      <c r="I73" s="103"/>
      <c r="J73" s="279"/>
      <c r="K73" s="279"/>
      <c r="L73" s="279"/>
    </row>
    <row r="74" spans="1:12" s="100" customFormat="1" ht="21.75" customHeight="1" x14ac:dyDescent="0.15">
      <c r="A74" s="285"/>
      <c r="B74" s="288"/>
      <c r="C74" s="288"/>
      <c r="D74" s="291"/>
      <c r="E74" s="102" t="str">
        <f>IFERROR(IF(F74&lt;&gt;"",VLOOKUP(F74,資格一覧!$A$2:$B$100,2,FALSE),""),"")</f>
        <v/>
      </c>
      <c r="F74" s="281"/>
      <c r="G74" s="282"/>
      <c r="H74" s="283"/>
      <c r="I74" s="103"/>
      <c r="J74" s="279"/>
      <c r="K74" s="279"/>
      <c r="L74" s="279"/>
    </row>
    <row r="75" spans="1:12" s="100" customFormat="1" ht="21.75" customHeight="1" x14ac:dyDescent="0.15">
      <c r="A75" s="286"/>
      <c r="B75" s="289"/>
      <c r="C75" s="289"/>
      <c r="D75" s="292"/>
      <c r="E75" s="102" t="str">
        <f>IFERROR(IF(F75&lt;&gt;"",VLOOKUP(F75,資格一覧!$A$2:$B$100,2,FALSE),""),"")</f>
        <v/>
      </c>
      <c r="F75" s="281"/>
      <c r="G75" s="282"/>
      <c r="H75" s="283"/>
      <c r="I75" s="103"/>
      <c r="J75" s="280"/>
      <c r="K75" s="280"/>
      <c r="L75" s="280"/>
    </row>
    <row r="76" spans="1:12" s="100" customFormat="1" ht="21.75" customHeight="1" x14ac:dyDescent="0.15">
      <c r="A76" s="284">
        <v>18</v>
      </c>
      <c r="B76" s="287"/>
      <c r="C76" s="287"/>
      <c r="D76" s="290"/>
      <c r="E76" s="102" t="str">
        <f>IFERROR(IF(F76&lt;&gt;"",VLOOKUP(F76,資格一覧!$A$2:$B$100,2,FALSE),""),"")</f>
        <v/>
      </c>
      <c r="F76" s="281"/>
      <c r="G76" s="282"/>
      <c r="H76" s="283"/>
      <c r="I76" s="103"/>
      <c r="J76" s="278"/>
      <c r="K76" s="278"/>
      <c r="L76" s="278"/>
    </row>
    <row r="77" spans="1:12" s="100" customFormat="1" ht="21.75" customHeight="1" x14ac:dyDescent="0.15">
      <c r="A77" s="285"/>
      <c r="B77" s="288"/>
      <c r="C77" s="288"/>
      <c r="D77" s="291"/>
      <c r="E77" s="102" t="str">
        <f>IFERROR(IF(F77&lt;&gt;"",VLOOKUP(F77,資格一覧!$A$2:$B$100,2,FALSE),""),"")</f>
        <v/>
      </c>
      <c r="F77" s="281"/>
      <c r="G77" s="282"/>
      <c r="H77" s="283"/>
      <c r="I77" s="103"/>
      <c r="J77" s="279"/>
      <c r="K77" s="279"/>
      <c r="L77" s="279"/>
    </row>
    <row r="78" spans="1:12" s="100" customFormat="1" ht="21.75" customHeight="1" x14ac:dyDescent="0.15">
      <c r="A78" s="285"/>
      <c r="B78" s="288"/>
      <c r="C78" s="288"/>
      <c r="D78" s="291"/>
      <c r="E78" s="102" t="str">
        <f>IFERROR(IF(F78&lt;&gt;"",VLOOKUP(F78,資格一覧!$A$2:$B$100,2,FALSE),""),"")</f>
        <v/>
      </c>
      <c r="F78" s="281"/>
      <c r="G78" s="282"/>
      <c r="H78" s="283"/>
      <c r="I78" s="103"/>
      <c r="J78" s="279"/>
      <c r="K78" s="279"/>
      <c r="L78" s="279"/>
    </row>
    <row r="79" spans="1:12" s="100" customFormat="1" ht="21.75" customHeight="1" x14ac:dyDescent="0.15">
      <c r="A79" s="286"/>
      <c r="B79" s="289"/>
      <c r="C79" s="289"/>
      <c r="D79" s="292"/>
      <c r="E79" s="102" t="str">
        <f>IFERROR(IF(F79&lt;&gt;"",VLOOKUP(F79,資格一覧!$A$2:$B$100,2,FALSE),""),"")</f>
        <v/>
      </c>
      <c r="F79" s="281"/>
      <c r="G79" s="282"/>
      <c r="H79" s="283"/>
      <c r="I79" s="103"/>
      <c r="J79" s="280"/>
      <c r="K79" s="280"/>
      <c r="L79" s="280"/>
    </row>
    <row r="80" spans="1:12" s="100" customFormat="1" ht="21.75" customHeight="1" x14ac:dyDescent="0.15">
      <c r="A80" s="284">
        <v>19</v>
      </c>
      <c r="B80" s="287"/>
      <c r="C80" s="287"/>
      <c r="D80" s="290"/>
      <c r="E80" s="102" t="str">
        <f>IFERROR(IF(F80&lt;&gt;"",VLOOKUP(F80,資格一覧!$A$2:$B$100,2,FALSE),""),"")</f>
        <v/>
      </c>
      <c r="F80" s="281"/>
      <c r="G80" s="282"/>
      <c r="H80" s="283"/>
      <c r="I80" s="103"/>
      <c r="J80" s="278"/>
      <c r="K80" s="278"/>
      <c r="L80" s="278"/>
    </row>
    <row r="81" spans="1:12" s="100" customFormat="1" ht="21.75" customHeight="1" x14ac:dyDescent="0.15">
      <c r="A81" s="285"/>
      <c r="B81" s="288"/>
      <c r="C81" s="288"/>
      <c r="D81" s="291"/>
      <c r="E81" s="102" t="str">
        <f>IFERROR(IF(F81&lt;&gt;"",VLOOKUP(F81,資格一覧!$A$2:$B$100,2,FALSE),""),"")</f>
        <v/>
      </c>
      <c r="F81" s="281"/>
      <c r="G81" s="282"/>
      <c r="H81" s="283"/>
      <c r="I81" s="103"/>
      <c r="J81" s="279"/>
      <c r="K81" s="279"/>
      <c r="L81" s="279"/>
    </row>
    <row r="82" spans="1:12" s="100" customFormat="1" ht="21.75" customHeight="1" x14ac:dyDescent="0.15">
      <c r="A82" s="285"/>
      <c r="B82" s="288"/>
      <c r="C82" s="288"/>
      <c r="D82" s="291"/>
      <c r="E82" s="102" t="str">
        <f>IFERROR(IF(F82&lt;&gt;"",VLOOKUP(F82,資格一覧!$A$2:$B$100,2,FALSE),""),"")</f>
        <v/>
      </c>
      <c r="F82" s="281"/>
      <c r="G82" s="282"/>
      <c r="H82" s="283"/>
      <c r="I82" s="103"/>
      <c r="J82" s="279"/>
      <c r="K82" s="279"/>
      <c r="L82" s="279"/>
    </row>
    <row r="83" spans="1:12" s="100" customFormat="1" ht="21.75" customHeight="1" x14ac:dyDescent="0.15">
      <c r="A83" s="286"/>
      <c r="B83" s="289"/>
      <c r="C83" s="289"/>
      <c r="D83" s="292"/>
      <c r="E83" s="102" t="str">
        <f>IFERROR(IF(F83&lt;&gt;"",VLOOKUP(F83,資格一覧!$A$2:$B$100,2,FALSE),""),"")</f>
        <v/>
      </c>
      <c r="F83" s="281"/>
      <c r="G83" s="282"/>
      <c r="H83" s="283"/>
      <c r="I83" s="103"/>
      <c r="J83" s="280"/>
      <c r="K83" s="280"/>
      <c r="L83" s="280"/>
    </row>
    <row r="84" spans="1:12" s="100" customFormat="1" ht="21.75" customHeight="1" x14ac:dyDescent="0.15">
      <c r="A84" s="284">
        <v>20</v>
      </c>
      <c r="B84" s="287"/>
      <c r="C84" s="287"/>
      <c r="D84" s="290"/>
      <c r="E84" s="102" t="str">
        <f>IFERROR(IF(F84&lt;&gt;"",VLOOKUP(F84,資格一覧!$A$2:$B$100,2,FALSE),""),"")</f>
        <v/>
      </c>
      <c r="F84" s="281"/>
      <c r="G84" s="282"/>
      <c r="H84" s="283"/>
      <c r="I84" s="103"/>
      <c r="J84" s="278"/>
      <c r="K84" s="278"/>
      <c r="L84" s="278"/>
    </row>
    <row r="85" spans="1:12" s="100" customFormat="1" ht="21.75" customHeight="1" x14ac:dyDescent="0.15">
      <c r="A85" s="285"/>
      <c r="B85" s="288"/>
      <c r="C85" s="288"/>
      <c r="D85" s="291"/>
      <c r="E85" s="102" t="str">
        <f>IFERROR(IF(F85&lt;&gt;"",VLOOKUP(F85,資格一覧!$A$2:$B$100,2,FALSE),""),"")</f>
        <v/>
      </c>
      <c r="F85" s="281"/>
      <c r="G85" s="282"/>
      <c r="H85" s="283"/>
      <c r="I85" s="103"/>
      <c r="J85" s="279"/>
      <c r="K85" s="279"/>
      <c r="L85" s="279"/>
    </row>
    <row r="86" spans="1:12" s="100" customFormat="1" ht="21.75" customHeight="1" x14ac:dyDescent="0.15">
      <c r="A86" s="285"/>
      <c r="B86" s="288"/>
      <c r="C86" s="288"/>
      <c r="D86" s="291"/>
      <c r="E86" s="102" t="str">
        <f>IFERROR(IF(F86&lt;&gt;"",VLOOKUP(F86,資格一覧!$A$2:$B$100,2,FALSE),""),"")</f>
        <v/>
      </c>
      <c r="F86" s="281"/>
      <c r="G86" s="282"/>
      <c r="H86" s="283"/>
      <c r="I86" s="103"/>
      <c r="J86" s="279"/>
      <c r="K86" s="279"/>
      <c r="L86" s="279"/>
    </row>
    <row r="87" spans="1:12" s="100" customFormat="1" ht="21.75" customHeight="1" x14ac:dyDescent="0.15">
      <c r="A87" s="286"/>
      <c r="B87" s="289"/>
      <c r="C87" s="289"/>
      <c r="D87" s="292"/>
      <c r="E87" s="102" t="str">
        <f>IFERROR(IF(F87&lt;&gt;"",VLOOKUP(F87,資格一覧!$A$2:$B$100,2,FALSE),""),"")</f>
        <v/>
      </c>
      <c r="F87" s="281"/>
      <c r="G87" s="282"/>
      <c r="H87" s="283"/>
      <c r="I87" s="103"/>
      <c r="J87" s="280"/>
      <c r="K87" s="280"/>
      <c r="L87" s="280"/>
    </row>
    <row r="88" spans="1:12" s="100" customFormat="1" ht="21.75" customHeight="1" x14ac:dyDescent="0.15">
      <c r="A88" s="284">
        <v>21</v>
      </c>
      <c r="B88" s="287"/>
      <c r="C88" s="287"/>
      <c r="D88" s="290"/>
      <c r="E88" s="102" t="str">
        <f>IFERROR(IF(F88&lt;&gt;"",VLOOKUP(F88,資格一覧!$A$2:$B$100,2,FALSE),""),"")</f>
        <v/>
      </c>
      <c r="F88" s="281"/>
      <c r="G88" s="282"/>
      <c r="H88" s="283"/>
      <c r="I88" s="103"/>
      <c r="J88" s="278"/>
      <c r="K88" s="278"/>
      <c r="L88" s="278"/>
    </row>
    <row r="89" spans="1:12" s="100" customFormat="1" ht="21.75" customHeight="1" x14ac:dyDescent="0.15">
      <c r="A89" s="285"/>
      <c r="B89" s="288"/>
      <c r="C89" s="288"/>
      <c r="D89" s="291"/>
      <c r="E89" s="102" t="str">
        <f>IFERROR(IF(F89&lt;&gt;"",VLOOKUP(F89,資格一覧!$A$2:$B$100,2,FALSE),""),"")</f>
        <v/>
      </c>
      <c r="F89" s="281"/>
      <c r="G89" s="282"/>
      <c r="H89" s="283"/>
      <c r="I89" s="103"/>
      <c r="J89" s="279"/>
      <c r="K89" s="279"/>
      <c r="L89" s="279"/>
    </row>
    <row r="90" spans="1:12" s="100" customFormat="1" ht="21.75" customHeight="1" x14ac:dyDescent="0.15">
      <c r="A90" s="285"/>
      <c r="B90" s="288"/>
      <c r="C90" s="288"/>
      <c r="D90" s="291"/>
      <c r="E90" s="102" t="str">
        <f>IFERROR(IF(F90&lt;&gt;"",VLOOKUP(F90,資格一覧!$A$2:$B$100,2,FALSE),""),"")</f>
        <v/>
      </c>
      <c r="F90" s="281"/>
      <c r="G90" s="282"/>
      <c r="H90" s="283"/>
      <c r="I90" s="103"/>
      <c r="J90" s="279"/>
      <c r="K90" s="279"/>
      <c r="L90" s="279"/>
    </row>
    <row r="91" spans="1:12" s="100" customFormat="1" ht="21.75" customHeight="1" x14ac:dyDescent="0.15">
      <c r="A91" s="286"/>
      <c r="B91" s="289"/>
      <c r="C91" s="289"/>
      <c r="D91" s="292"/>
      <c r="E91" s="102" t="str">
        <f>IFERROR(IF(F91&lt;&gt;"",VLOOKUP(F91,資格一覧!$A$2:$B$100,2,FALSE),""),"")</f>
        <v/>
      </c>
      <c r="F91" s="281"/>
      <c r="G91" s="282"/>
      <c r="H91" s="283"/>
      <c r="I91" s="103"/>
      <c r="J91" s="280"/>
      <c r="K91" s="280"/>
      <c r="L91" s="280"/>
    </row>
    <row r="92" spans="1:12" s="100" customFormat="1" ht="21.75" customHeight="1" x14ac:dyDescent="0.15">
      <c r="A92" s="284">
        <v>22</v>
      </c>
      <c r="B92" s="287"/>
      <c r="C92" s="287"/>
      <c r="D92" s="290"/>
      <c r="E92" s="102" t="str">
        <f>IFERROR(IF(F92&lt;&gt;"",VLOOKUP(F92,資格一覧!$A$2:$B$100,2,FALSE),""),"")</f>
        <v/>
      </c>
      <c r="F92" s="281"/>
      <c r="G92" s="282"/>
      <c r="H92" s="283"/>
      <c r="I92" s="103"/>
      <c r="J92" s="278"/>
      <c r="K92" s="278"/>
      <c r="L92" s="278"/>
    </row>
    <row r="93" spans="1:12" s="100" customFormat="1" ht="21.75" customHeight="1" x14ac:dyDescent="0.15">
      <c r="A93" s="285"/>
      <c r="B93" s="288"/>
      <c r="C93" s="288"/>
      <c r="D93" s="291"/>
      <c r="E93" s="102" t="str">
        <f>IFERROR(IF(F93&lt;&gt;"",VLOOKUP(F93,資格一覧!$A$2:$B$100,2,FALSE),""),"")</f>
        <v/>
      </c>
      <c r="F93" s="281"/>
      <c r="G93" s="282"/>
      <c r="H93" s="283"/>
      <c r="I93" s="103"/>
      <c r="J93" s="279"/>
      <c r="K93" s="279"/>
      <c r="L93" s="279"/>
    </row>
    <row r="94" spans="1:12" s="100" customFormat="1" ht="21.75" customHeight="1" x14ac:dyDescent="0.15">
      <c r="A94" s="285"/>
      <c r="B94" s="288"/>
      <c r="C94" s="288"/>
      <c r="D94" s="291"/>
      <c r="E94" s="102" t="str">
        <f>IFERROR(IF(F94&lt;&gt;"",VLOOKUP(F94,資格一覧!$A$2:$B$100,2,FALSE),""),"")</f>
        <v/>
      </c>
      <c r="F94" s="281"/>
      <c r="G94" s="282"/>
      <c r="H94" s="283"/>
      <c r="I94" s="103"/>
      <c r="J94" s="279"/>
      <c r="K94" s="279"/>
      <c r="L94" s="279"/>
    </row>
    <row r="95" spans="1:12" s="100" customFormat="1" ht="21.75" customHeight="1" x14ac:dyDescent="0.15">
      <c r="A95" s="286"/>
      <c r="B95" s="289"/>
      <c r="C95" s="289"/>
      <c r="D95" s="292"/>
      <c r="E95" s="102" t="str">
        <f>IFERROR(IF(F95&lt;&gt;"",VLOOKUP(F95,資格一覧!$A$2:$B$100,2,FALSE),""),"")</f>
        <v/>
      </c>
      <c r="F95" s="281"/>
      <c r="G95" s="282"/>
      <c r="H95" s="283"/>
      <c r="I95" s="103"/>
      <c r="J95" s="280"/>
      <c r="K95" s="280"/>
      <c r="L95" s="280"/>
    </row>
    <row r="96" spans="1:12" s="100" customFormat="1" ht="21.75" customHeight="1" x14ac:dyDescent="0.15">
      <c r="A96" s="284">
        <v>23</v>
      </c>
      <c r="B96" s="287"/>
      <c r="C96" s="287"/>
      <c r="D96" s="290"/>
      <c r="E96" s="102" t="str">
        <f>IFERROR(IF(F96&lt;&gt;"",VLOOKUP(F96,資格一覧!$A$2:$B$100,2,FALSE),""),"")</f>
        <v/>
      </c>
      <c r="F96" s="281"/>
      <c r="G96" s="282"/>
      <c r="H96" s="283"/>
      <c r="I96" s="103"/>
      <c r="J96" s="278"/>
      <c r="K96" s="278"/>
      <c r="L96" s="278"/>
    </row>
    <row r="97" spans="1:12" s="100" customFormat="1" ht="21.75" customHeight="1" x14ac:dyDescent="0.15">
      <c r="A97" s="285"/>
      <c r="B97" s="288"/>
      <c r="C97" s="288"/>
      <c r="D97" s="291"/>
      <c r="E97" s="102" t="str">
        <f>IFERROR(IF(F97&lt;&gt;"",VLOOKUP(F97,資格一覧!$A$2:$B$100,2,FALSE),""),"")</f>
        <v/>
      </c>
      <c r="F97" s="281"/>
      <c r="G97" s="282"/>
      <c r="H97" s="283"/>
      <c r="I97" s="103"/>
      <c r="J97" s="279"/>
      <c r="K97" s="279"/>
      <c r="L97" s="279"/>
    </row>
    <row r="98" spans="1:12" s="100" customFormat="1" ht="21.75" customHeight="1" x14ac:dyDescent="0.15">
      <c r="A98" s="285"/>
      <c r="B98" s="288"/>
      <c r="C98" s="288"/>
      <c r="D98" s="291"/>
      <c r="E98" s="102" t="str">
        <f>IFERROR(IF(F98&lt;&gt;"",VLOOKUP(F98,資格一覧!$A$2:$B$100,2,FALSE),""),"")</f>
        <v/>
      </c>
      <c r="F98" s="281"/>
      <c r="G98" s="282"/>
      <c r="H98" s="283"/>
      <c r="I98" s="103"/>
      <c r="J98" s="279"/>
      <c r="K98" s="279"/>
      <c r="L98" s="279"/>
    </row>
    <row r="99" spans="1:12" s="100" customFormat="1" ht="21.75" customHeight="1" x14ac:dyDescent="0.15">
      <c r="A99" s="286"/>
      <c r="B99" s="289"/>
      <c r="C99" s="289"/>
      <c r="D99" s="292"/>
      <c r="E99" s="102" t="str">
        <f>IFERROR(IF(F99&lt;&gt;"",VLOOKUP(F99,資格一覧!$A$2:$B$100,2,FALSE),""),"")</f>
        <v/>
      </c>
      <c r="F99" s="281"/>
      <c r="G99" s="282"/>
      <c r="H99" s="283"/>
      <c r="I99" s="103"/>
      <c r="J99" s="280"/>
      <c r="K99" s="280"/>
      <c r="L99" s="280"/>
    </row>
    <row r="100" spans="1:12" s="100" customFormat="1" ht="21.75" customHeight="1" x14ac:dyDescent="0.15">
      <c r="A100" s="284">
        <v>24</v>
      </c>
      <c r="B100" s="287"/>
      <c r="C100" s="287"/>
      <c r="D100" s="290"/>
      <c r="E100" s="102" t="str">
        <f>IFERROR(IF(F100&lt;&gt;"",VLOOKUP(F100,資格一覧!$A$2:$B$100,2,FALSE),""),"")</f>
        <v/>
      </c>
      <c r="F100" s="281"/>
      <c r="G100" s="282"/>
      <c r="H100" s="283"/>
      <c r="I100" s="103"/>
      <c r="J100" s="278"/>
      <c r="K100" s="278"/>
      <c r="L100" s="278"/>
    </row>
    <row r="101" spans="1:12" s="100" customFormat="1" ht="21.75" customHeight="1" x14ac:dyDescent="0.15">
      <c r="A101" s="285"/>
      <c r="B101" s="288"/>
      <c r="C101" s="288"/>
      <c r="D101" s="291"/>
      <c r="E101" s="102" t="str">
        <f>IFERROR(IF(F101&lt;&gt;"",VLOOKUP(F101,資格一覧!$A$2:$B$100,2,FALSE),""),"")</f>
        <v/>
      </c>
      <c r="F101" s="281"/>
      <c r="G101" s="282"/>
      <c r="H101" s="283"/>
      <c r="I101" s="103"/>
      <c r="J101" s="279"/>
      <c r="K101" s="279"/>
      <c r="L101" s="279"/>
    </row>
    <row r="102" spans="1:12" s="100" customFormat="1" ht="21.75" customHeight="1" x14ac:dyDescent="0.15">
      <c r="A102" s="285"/>
      <c r="B102" s="288"/>
      <c r="C102" s="288"/>
      <c r="D102" s="291"/>
      <c r="E102" s="102" t="str">
        <f>IFERROR(IF(F102&lt;&gt;"",VLOOKUP(F102,資格一覧!$A$2:$B$100,2,FALSE),""),"")</f>
        <v/>
      </c>
      <c r="F102" s="281"/>
      <c r="G102" s="282"/>
      <c r="H102" s="283"/>
      <c r="I102" s="103"/>
      <c r="J102" s="279"/>
      <c r="K102" s="279"/>
      <c r="L102" s="279"/>
    </row>
    <row r="103" spans="1:12" s="100" customFormat="1" ht="21.75" customHeight="1" x14ac:dyDescent="0.15">
      <c r="A103" s="286"/>
      <c r="B103" s="289"/>
      <c r="C103" s="289"/>
      <c r="D103" s="292"/>
      <c r="E103" s="102" t="str">
        <f>IFERROR(IF(F103&lt;&gt;"",VLOOKUP(F103,資格一覧!$A$2:$B$100,2,FALSE),""),"")</f>
        <v/>
      </c>
      <c r="F103" s="281"/>
      <c r="G103" s="282"/>
      <c r="H103" s="283"/>
      <c r="I103" s="103"/>
      <c r="J103" s="280"/>
      <c r="K103" s="280"/>
      <c r="L103" s="280"/>
    </row>
    <row r="104" spans="1:12" s="100" customFormat="1" ht="21.75" customHeight="1" x14ac:dyDescent="0.15">
      <c r="A104" s="284">
        <v>25</v>
      </c>
      <c r="B104" s="287"/>
      <c r="C104" s="287"/>
      <c r="D104" s="290"/>
      <c r="E104" s="102" t="str">
        <f>IFERROR(IF(F104&lt;&gt;"",VLOOKUP(F104,資格一覧!$A$2:$B$100,2,FALSE),""),"")</f>
        <v/>
      </c>
      <c r="F104" s="281"/>
      <c r="G104" s="282"/>
      <c r="H104" s="283"/>
      <c r="I104" s="103"/>
      <c r="J104" s="278"/>
      <c r="K104" s="278"/>
      <c r="L104" s="278"/>
    </row>
    <row r="105" spans="1:12" s="100" customFormat="1" ht="21.75" customHeight="1" x14ac:dyDescent="0.15">
      <c r="A105" s="285"/>
      <c r="B105" s="288"/>
      <c r="C105" s="288"/>
      <c r="D105" s="291"/>
      <c r="E105" s="102" t="str">
        <f>IFERROR(IF(F105&lt;&gt;"",VLOOKUP(F105,資格一覧!$A$2:$B$100,2,FALSE),""),"")</f>
        <v/>
      </c>
      <c r="F105" s="281"/>
      <c r="G105" s="282"/>
      <c r="H105" s="283"/>
      <c r="I105" s="103"/>
      <c r="J105" s="279"/>
      <c r="K105" s="279"/>
      <c r="L105" s="279"/>
    </row>
    <row r="106" spans="1:12" s="100" customFormat="1" ht="21.75" customHeight="1" x14ac:dyDescent="0.15">
      <c r="A106" s="285"/>
      <c r="B106" s="288"/>
      <c r="C106" s="288"/>
      <c r="D106" s="291"/>
      <c r="E106" s="102" t="str">
        <f>IFERROR(IF(F106&lt;&gt;"",VLOOKUP(F106,資格一覧!$A$2:$B$100,2,FALSE),""),"")</f>
        <v/>
      </c>
      <c r="F106" s="281"/>
      <c r="G106" s="282"/>
      <c r="H106" s="283"/>
      <c r="I106" s="103"/>
      <c r="J106" s="279"/>
      <c r="K106" s="279"/>
      <c r="L106" s="279"/>
    </row>
    <row r="107" spans="1:12" s="100" customFormat="1" ht="21.75" customHeight="1" x14ac:dyDescent="0.15">
      <c r="A107" s="286"/>
      <c r="B107" s="289"/>
      <c r="C107" s="289"/>
      <c r="D107" s="292"/>
      <c r="E107" s="102" t="str">
        <f>IFERROR(IF(F107&lt;&gt;"",VLOOKUP(F107,資格一覧!$A$2:$B$100,2,FALSE),""),"")</f>
        <v/>
      </c>
      <c r="F107" s="281"/>
      <c r="G107" s="282"/>
      <c r="H107" s="283"/>
      <c r="I107" s="103"/>
      <c r="J107" s="280"/>
      <c r="K107" s="280"/>
      <c r="L107" s="280"/>
    </row>
    <row r="108" spans="1:12" s="100" customFormat="1" ht="21.75" customHeight="1" x14ac:dyDescent="0.15">
      <c r="A108" s="284">
        <v>26</v>
      </c>
      <c r="B108" s="287"/>
      <c r="C108" s="287"/>
      <c r="D108" s="290"/>
      <c r="E108" s="102" t="str">
        <f>IFERROR(IF(F108&lt;&gt;"",VLOOKUP(F108,資格一覧!$A$2:$B$100,2,FALSE),""),"")</f>
        <v/>
      </c>
      <c r="F108" s="281"/>
      <c r="G108" s="282"/>
      <c r="H108" s="283"/>
      <c r="I108" s="103"/>
      <c r="J108" s="278"/>
      <c r="K108" s="278"/>
      <c r="L108" s="278"/>
    </row>
    <row r="109" spans="1:12" s="100" customFormat="1" ht="21.75" customHeight="1" x14ac:dyDescent="0.15">
      <c r="A109" s="285"/>
      <c r="B109" s="288"/>
      <c r="C109" s="288"/>
      <c r="D109" s="291"/>
      <c r="E109" s="102" t="str">
        <f>IFERROR(IF(F109&lt;&gt;"",VLOOKUP(F109,資格一覧!$A$2:$B$100,2,FALSE),""),"")</f>
        <v/>
      </c>
      <c r="F109" s="281"/>
      <c r="G109" s="282"/>
      <c r="H109" s="283"/>
      <c r="I109" s="103"/>
      <c r="J109" s="279"/>
      <c r="K109" s="279"/>
      <c r="L109" s="279"/>
    </row>
    <row r="110" spans="1:12" s="100" customFormat="1" ht="21.75" customHeight="1" x14ac:dyDescent="0.15">
      <c r="A110" s="285"/>
      <c r="B110" s="288"/>
      <c r="C110" s="288"/>
      <c r="D110" s="291"/>
      <c r="E110" s="102" t="str">
        <f>IFERROR(IF(F110&lt;&gt;"",VLOOKUP(F110,資格一覧!$A$2:$B$100,2,FALSE),""),"")</f>
        <v/>
      </c>
      <c r="F110" s="281"/>
      <c r="G110" s="282"/>
      <c r="H110" s="283"/>
      <c r="I110" s="103"/>
      <c r="J110" s="279"/>
      <c r="K110" s="279"/>
      <c r="L110" s="279"/>
    </row>
    <row r="111" spans="1:12" s="100" customFormat="1" ht="21.75" customHeight="1" x14ac:dyDescent="0.15">
      <c r="A111" s="286"/>
      <c r="B111" s="289"/>
      <c r="C111" s="289"/>
      <c r="D111" s="292"/>
      <c r="E111" s="102" t="str">
        <f>IFERROR(IF(F111&lt;&gt;"",VLOOKUP(F111,資格一覧!$A$2:$B$100,2,FALSE),""),"")</f>
        <v/>
      </c>
      <c r="F111" s="281"/>
      <c r="G111" s="282"/>
      <c r="H111" s="283"/>
      <c r="I111" s="103"/>
      <c r="J111" s="280"/>
      <c r="K111" s="280"/>
      <c r="L111" s="280"/>
    </row>
    <row r="112" spans="1:12" s="100" customFormat="1" ht="21.75" customHeight="1" x14ac:dyDescent="0.15">
      <c r="A112" s="284">
        <v>27</v>
      </c>
      <c r="B112" s="287"/>
      <c r="C112" s="287"/>
      <c r="D112" s="290"/>
      <c r="E112" s="102" t="str">
        <f>IFERROR(IF(F112&lt;&gt;"",VLOOKUP(F112,資格一覧!$A$2:$B$100,2,FALSE),""),"")</f>
        <v/>
      </c>
      <c r="F112" s="281"/>
      <c r="G112" s="282"/>
      <c r="H112" s="283"/>
      <c r="I112" s="103"/>
      <c r="J112" s="278"/>
      <c r="K112" s="278"/>
      <c r="L112" s="278"/>
    </row>
    <row r="113" spans="1:12" s="100" customFormat="1" ht="21.75" customHeight="1" x14ac:dyDescent="0.15">
      <c r="A113" s="285"/>
      <c r="B113" s="288"/>
      <c r="C113" s="288"/>
      <c r="D113" s="291"/>
      <c r="E113" s="102" t="str">
        <f>IFERROR(IF(F113&lt;&gt;"",VLOOKUP(F113,資格一覧!$A$2:$B$100,2,FALSE),""),"")</f>
        <v/>
      </c>
      <c r="F113" s="281"/>
      <c r="G113" s="282"/>
      <c r="H113" s="283"/>
      <c r="I113" s="103"/>
      <c r="J113" s="279"/>
      <c r="K113" s="279"/>
      <c r="L113" s="279"/>
    </row>
    <row r="114" spans="1:12" s="100" customFormat="1" ht="21.75" customHeight="1" x14ac:dyDescent="0.15">
      <c r="A114" s="285"/>
      <c r="B114" s="288"/>
      <c r="C114" s="288"/>
      <c r="D114" s="291"/>
      <c r="E114" s="102" t="str">
        <f>IFERROR(IF(F114&lt;&gt;"",VLOOKUP(F114,資格一覧!$A$2:$B$100,2,FALSE),""),"")</f>
        <v/>
      </c>
      <c r="F114" s="281"/>
      <c r="G114" s="282"/>
      <c r="H114" s="283"/>
      <c r="I114" s="103"/>
      <c r="J114" s="279"/>
      <c r="K114" s="279"/>
      <c r="L114" s="279"/>
    </row>
    <row r="115" spans="1:12" s="100" customFormat="1" ht="21.75" customHeight="1" x14ac:dyDescent="0.15">
      <c r="A115" s="286"/>
      <c r="B115" s="289"/>
      <c r="C115" s="289"/>
      <c r="D115" s="292"/>
      <c r="E115" s="102" t="str">
        <f>IFERROR(IF(F115&lt;&gt;"",VLOOKUP(F115,資格一覧!$A$2:$B$100,2,FALSE),""),"")</f>
        <v/>
      </c>
      <c r="F115" s="281"/>
      <c r="G115" s="282"/>
      <c r="H115" s="283"/>
      <c r="I115" s="103"/>
      <c r="J115" s="280"/>
      <c r="K115" s="280"/>
      <c r="L115" s="280"/>
    </row>
    <row r="116" spans="1:12" s="100" customFormat="1" ht="21.75" customHeight="1" x14ac:dyDescent="0.15">
      <c r="A116" s="284">
        <v>28</v>
      </c>
      <c r="B116" s="287"/>
      <c r="C116" s="287"/>
      <c r="D116" s="290"/>
      <c r="E116" s="102" t="str">
        <f>IFERROR(IF(F116&lt;&gt;"",VLOOKUP(F116,資格一覧!$A$2:$B$100,2,FALSE),""),"")</f>
        <v/>
      </c>
      <c r="F116" s="281"/>
      <c r="G116" s="282"/>
      <c r="H116" s="283"/>
      <c r="I116" s="103"/>
      <c r="J116" s="278"/>
      <c r="K116" s="278"/>
      <c r="L116" s="278"/>
    </row>
    <row r="117" spans="1:12" s="100" customFormat="1" ht="21.75" customHeight="1" x14ac:dyDescent="0.15">
      <c r="A117" s="285"/>
      <c r="B117" s="288"/>
      <c r="C117" s="288"/>
      <c r="D117" s="291"/>
      <c r="E117" s="102" t="str">
        <f>IFERROR(IF(F117&lt;&gt;"",VLOOKUP(F117,資格一覧!$A$2:$B$100,2,FALSE),""),"")</f>
        <v/>
      </c>
      <c r="F117" s="281"/>
      <c r="G117" s="282"/>
      <c r="H117" s="283"/>
      <c r="I117" s="103"/>
      <c r="J117" s="279"/>
      <c r="K117" s="279"/>
      <c r="L117" s="279"/>
    </row>
    <row r="118" spans="1:12" s="100" customFormat="1" ht="21.75" customHeight="1" x14ac:dyDescent="0.15">
      <c r="A118" s="285"/>
      <c r="B118" s="288"/>
      <c r="C118" s="288"/>
      <c r="D118" s="291"/>
      <c r="E118" s="102" t="str">
        <f>IFERROR(IF(F118&lt;&gt;"",VLOOKUP(F118,資格一覧!$A$2:$B$100,2,FALSE),""),"")</f>
        <v/>
      </c>
      <c r="F118" s="281"/>
      <c r="G118" s="282"/>
      <c r="H118" s="283"/>
      <c r="I118" s="103"/>
      <c r="J118" s="279"/>
      <c r="K118" s="279"/>
      <c r="L118" s="279"/>
    </row>
    <row r="119" spans="1:12" s="100" customFormat="1" ht="21.75" customHeight="1" x14ac:dyDescent="0.15">
      <c r="A119" s="286"/>
      <c r="B119" s="289"/>
      <c r="C119" s="289"/>
      <c r="D119" s="292"/>
      <c r="E119" s="102" t="str">
        <f>IFERROR(IF(F119&lt;&gt;"",VLOOKUP(F119,資格一覧!$A$2:$B$100,2,FALSE),""),"")</f>
        <v/>
      </c>
      <c r="F119" s="281"/>
      <c r="G119" s="282"/>
      <c r="H119" s="283"/>
      <c r="I119" s="103"/>
      <c r="J119" s="280"/>
      <c r="K119" s="280"/>
      <c r="L119" s="280"/>
    </row>
    <row r="120" spans="1:12" s="100" customFormat="1" ht="21.75" customHeight="1" x14ac:dyDescent="0.15">
      <c r="A120" s="284">
        <v>29</v>
      </c>
      <c r="B120" s="287"/>
      <c r="C120" s="287"/>
      <c r="D120" s="290"/>
      <c r="E120" s="102" t="str">
        <f>IFERROR(IF(F120&lt;&gt;"",VLOOKUP(F120,資格一覧!$A$2:$B$100,2,FALSE),""),"")</f>
        <v/>
      </c>
      <c r="F120" s="281"/>
      <c r="G120" s="282"/>
      <c r="H120" s="283"/>
      <c r="I120" s="103"/>
      <c r="J120" s="278"/>
      <c r="K120" s="278"/>
      <c r="L120" s="278"/>
    </row>
    <row r="121" spans="1:12" s="100" customFormat="1" ht="21.75" customHeight="1" x14ac:dyDescent="0.15">
      <c r="A121" s="285"/>
      <c r="B121" s="288"/>
      <c r="C121" s="288"/>
      <c r="D121" s="291"/>
      <c r="E121" s="102" t="str">
        <f>IFERROR(IF(F121&lt;&gt;"",VLOOKUP(F121,資格一覧!$A$2:$B$100,2,FALSE),""),"")</f>
        <v/>
      </c>
      <c r="F121" s="281"/>
      <c r="G121" s="282"/>
      <c r="H121" s="283"/>
      <c r="I121" s="103"/>
      <c r="J121" s="279"/>
      <c r="K121" s="279"/>
      <c r="L121" s="279"/>
    </row>
    <row r="122" spans="1:12" s="100" customFormat="1" ht="21.75" customHeight="1" x14ac:dyDescent="0.15">
      <c r="A122" s="285"/>
      <c r="B122" s="288"/>
      <c r="C122" s="288"/>
      <c r="D122" s="291"/>
      <c r="E122" s="102" t="str">
        <f>IFERROR(IF(F122&lt;&gt;"",VLOOKUP(F122,資格一覧!$A$2:$B$100,2,FALSE),""),"")</f>
        <v/>
      </c>
      <c r="F122" s="281"/>
      <c r="G122" s="282"/>
      <c r="H122" s="283"/>
      <c r="I122" s="103"/>
      <c r="J122" s="279"/>
      <c r="K122" s="279"/>
      <c r="L122" s="279"/>
    </row>
    <row r="123" spans="1:12" s="100" customFormat="1" ht="21.75" customHeight="1" x14ac:dyDescent="0.15">
      <c r="A123" s="286"/>
      <c r="B123" s="289"/>
      <c r="C123" s="289"/>
      <c r="D123" s="292"/>
      <c r="E123" s="102" t="str">
        <f>IFERROR(IF(F123&lt;&gt;"",VLOOKUP(F123,資格一覧!$A$2:$B$100,2,FALSE),""),"")</f>
        <v/>
      </c>
      <c r="F123" s="281"/>
      <c r="G123" s="282"/>
      <c r="H123" s="283"/>
      <c r="I123" s="103"/>
      <c r="J123" s="280"/>
      <c r="K123" s="280"/>
      <c r="L123" s="280"/>
    </row>
    <row r="124" spans="1:12" s="100" customFormat="1" ht="21.75" customHeight="1" x14ac:dyDescent="0.15">
      <c r="A124" s="284">
        <v>30</v>
      </c>
      <c r="B124" s="287"/>
      <c r="C124" s="287"/>
      <c r="D124" s="290"/>
      <c r="E124" s="102" t="str">
        <f>IFERROR(IF(F124&lt;&gt;"",VLOOKUP(F124,資格一覧!$A$2:$B$100,2,FALSE),""),"")</f>
        <v/>
      </c>
      <c r="F124" s="281"/>
      <c r="G124" s="282"/>
      <c r="H124" s="283"/>
      <c r="I124" s="103"/>
      <c r="J124" s="278"/>
      <c r="K124" s="278"/>
      <c r="L124" s="278"/>
    </row>
    <row r="125" spans="1:12" s="100" customFormat="1" ht="21.75" customHeight="1" x14ac:dyDescent="0.15">
      <c r="A125" s="285"/>
      <c r="B125" s="288"/>
      <c r="C125" s="288"/>
      <c r="D125" s="291"/>
      <c r="E125" s="102" t="str">
        <f>IFERROR(IF(F125&lt;&gt;"",VLOOKUP(F125,資格一覧!$A$2:$B$100,2,FALSE),""),"")</f>
        <v/>
      </c>
      <c r="F125" s="281"/>
      <c r="G125" s="282"/>
      <c r="H125" s="283"/>
      <c r="I125" s="103"/>
      <c r="J125" s="279"/>
      <c r="K125" s="279"/>
      <c r="L125" s="279"/>
    </row>
    <row r="126" spans="1:12" s="100" customFormat="1" ht="21.75" customHeight="1" x14ac:dyDescent="0.15">
      <c r="A126" s="285"/>
      <c r="B126" s="288"/>
      <c r="C126" s="288"/>
      <c r="D126" s="291"/>
      <c r="E126" s="102" t="str">
        <f>IFERROR(IF(F126&lt;&gt;"",VLOOKUP(F126,資格一覧!$A$2:$B$100,2,FALSE),""),"")</f>
        <v/>
      </c>
      <c r="F126" s="281"/>
      <c r="G126" s="282"/>
      <c r="H126" s="283"/>
      <c r="I126" s="103"/>
      <c r="J126" s="279"/>
      <c r="K126" s="279"/>
      <c r="L126" s="279"/>
    </row>
    <row r="127" spans="1:12" s="100" customFormat="1" ht="21.75" customHeight="1" x14ac:dyDescent="0.15">
      <c r="A127" s="286"/>
      <c r="B127" s="289"/>
      <c r="C127" s="289"/>
      <c r="D127" s="292"/>
      <c r="E127" s="102" t="str">
        <f>IFERROR(IF(F127&lt;&gt;"",VLOOKUP(F127,資格一覧!$A$2:$B$100,2,FALSE),""),"")</f>
        <v/>
      </c>
      <c r="F127" s="281"/>
      <c r="G127" s="282"/>
      <c r="H127" s="283"/>
      <c r="I127" s="103"/>
      <c r="J127" s="280"/>
      <c r="K127" s="280"/>
      <c r="L127" s="280"/>
    </row>
  </sheetData>
  <mergeCells count="338">
    <mergeCell ref="K120:K123"/>
    <mergeCell ref="L120:L123"/>
    <mergeCell ref="J124:J127"/>
    <mergeCell ref="K124:K127"/>
    <mergeCell ref="L124:L127"/>
    <mergeCell ref="F116:H116"/>
    <mergeCell ref="F117:H117"/>
    <mergeCell ref="F118:H118"/>
    <mergeCell ref="A124:A127"/>
    <mergeCell ref="B124:B127"/>
    <mergeCell ref="C124:C127"/>
    <mergeCell ref="D124:D127"/>
    <mergeCell ref="A120:A123"/>
    <mergeCell ref="B120:B123"/>
    <mergeCell ref="C120:C123"/>
    <mergeCell ref="D120:D123"/>
    <mergeCell ref="J104:J107"/>
    <mergeCell ref="F120:H120"/>
    <mergeCell ref="F121:H121"/>
    <mergeCell ref="F122:H122"/>
    <mergeCell ref="F123:H123"/>
    <mergeCell ref="F124:H124"/>
    <mergeCell ref="F125:H125"/>
    <mergeCell ref="F126:H126"/>
    <mergeCell ref="F127:H127"/>
    <mergeCell ref="J120:J123"/>
    <mergeCell ref="K104:K107"/>
    <mergeCell ref="L104:L107"/>
    <mergeCell ref="J108:J111"/>
    <mergeCell ref="K108:K111"/>
    <mergeCell ref="L108:L111"/>
    <mergeCell ref="A116:A119"/>
    <mergeCell ref="B116:B119"/>
    <mergeCell ref="C116:C119"/>
    <mergeCell ref="D116:D119"/>
    <mergeCell ref="A112:A115"/>
    <mergeCell ref="B112:B115"/>
    <mergeCell ref="C112:C115"/>
    <mergeCell ref="D112:D115"/>
    <mergeCell ref="J112:J115"/>
    <mergeCell ref="K112:K115"/>
    <mergeCell ref="L112:L115"/>
    <mergeCell ref="J116:J119"/>
    <mergeCell ref="K116:K119"/>
    <mergeCell ref="L116:L119"/>
    <mergeCell ref="F112:H112"/>
    <mergeCell ref="F113:H113"/>
    <mergeCell ref="F114:H114"/>
    <mergeCell ref="F115:H115"/>
    <mergeCell ref="F119:H119"/>
    <mergeCell ref="F100:H100"/>
    <mergeCell ref="F101:H101"/>
    <mergeCell ref="F102:H102"/>
    <mergeCell ref="A108:A111"/>
    <mergeCell ref="B108:B111"/>
    <mergeCell ref="C108:C111"/>
    <mergeCell ref="D108:D111"/>
    <mergeCell ref="A104:A107"/>
    <mergeCell ref="B104:B107"/>
    <mergeCell ref="C104:C107"/>
    <mergeCell ref="D104:D107"/>
    <mergeCell ref="F103:H103"/>
    <mergeCell ref="F104:H104"/>
    <mergeCell ref="F105:H105"/>
    <mergeCell ref="F106:H106"/>
    <mergeCell ref="F107:H107"/>
    <mergeCell ref="F108:H108"/>
    <mergeCell ref="F109:H109"/>
    <mergeCell ref="F110:H110"/>
    <mergeCell ref="F111:H111"/>
    <mergeCell ref="J88:J91"/>
    <mergeCell ref="K88:K91"/>
    <mergeCell ref="L88:L91"/>
    <mergeCell ref="J92:J95"/>
    <mergeCell ref="K92:K95"/>
    <mergeCell ref="L92:L95"/>
    <mergeCell ref="A100:A103"/>
    <mergeCell ref="B100:B103"/>
    <mergeCell ref="C100:C103"/>
    <mergeCell ref="D100:D103"/>
    <mergeCell ref="A96:A99"/>
    <mergeCell ref="B96:B99"/>
    <mergeCell ref="C96:C99"/>
    <mergeCell ref="D96:D99"/>
    <mergeCell ref="J96:J99"/>
    <mergeCell ref="K96:K99"/>
    <mergeCell ref="L96:L99"/>
    <mergeCell ref="J100:J103"/>
    <mergeCell ref="K100:K103"/>
    <mergeCell ref="L100:L103"/>
    <mergeCell ref="F96:H96"/>
    <mergeCell ref="F97:H97"/>
    <mergeCell ref="F98:H98"/>
    <mergeCell ref="F99:H99"/>
    <mergeCell ref="F84:H84"/>
    <mergeCell ref="F85:H85"/>
    <mergeCell ref="F86:H86"/>
    <mergeCell ref="A92:A95"/>
    <mergeCell ref="B92:B95"/>
    <mergeCell ref="C92:C95"/>
    <mergeCell ref="D92:D95"/>
    <mergeCell ref="A88:A91"/>
    <mergeCell ref="B88:B91"/>
    <mergeCell ref="C88:C91"/>
    <mergeCell ref="D88:D91"/>
    <mergeCell ref="F87:H87"/>
    <mergeCell ref="F88:H88"/>
    <mergeCell ref="F89:H89"/>
    <mergeCell ref="F90:H90"/>
    <mergeCell ref="F91:H91"/>
    <mergeCell ref="F92:H92"/>
    <mergeCell ref="F93:H93"/>
    <mergeCell ref="F94:H94"/>
    <mergeCell ref="F95:H95"/>
    <mergeCell ref="J72:J75"/>
    <mergeCell ref="K72:K75"/>
    <mergeCell ref="L72:L75"/>
    <mergeCell ref="J76:J79"/>
    <mergeCell ref="K76:K79"/>
    <mergeCell ref="L76:L79"/>
    <mergeCell ref="A84:A87"/>
    <mergeCell ref="B84:B87"/>
    <mergeCell ref="C84:C87"/>
    <mergeCell ref="D84:D87"/>
    <mergeCell ref="A80:A83"/>
    <mergeCell ref="B80:B83"/>
    <mergeCell ref="C80:C83"/>
    <mergeCell ref="D80:D83"/>
    <mergeCell ref="J80:J83"/>
    <mergeCell ref="K80:K83"/>
    <mergeCell ref="L80:L83"/>
    <mergeCell ref="J84:J87"/>
    <mergeCell ref="K84:K87"/>
    <mergeCell ref="L84:L87"/>
    <mergeCell ref="F80:H80"/>
    <mergeCell ref="F81:H81"/>
    <mergeCell ref="F82:H82"/>
    <mergeCell ref="F83:H83"/>
    <mergeCell ref="F68:H68"/>
    <mergeCell ref="F69:H69"/>
    <mergeCell ref="F70:H70"/>
    <mergeCell ref="A76:A79"/>
    <mergeCell ref="B76:B79"/>
    <mergeCell ref="C76:C79"/>
    <mergeCell ref="D76:D79"/>
    <mergeCell ref="A72:A75"/>
    <mergeCell ref="B72:B75"/>
    <mergeCell ref="C72:C75"/>
    <mergeCell ref="D72:D75"/>
    <mergeCell ref="F71:H71"/>
    <mergeCell ref="F72:H72"/>
    <mergeCell ref="F73:H73"/>
    <mergeCell ref="F74:H74"/>
    <mergeCell ref="F75:H75"/>
    <mergeCell ref="F76:H76"/>
    <mergeCell ref="F77:H77"/>
    <mergeCell ref="F78:H78"/>
    <mergeCell ref="F79:H79"/>
    <mergeCell ref="J56:J59"/>
    <mergeCell ref="K56:K59"/>
    <mergeCell ref="L56:L59"/>
    <mergeCell ref="J60:J63"/>
    <mergeCell ref="K60:K63"/>
    <mergeCell ref="L60:L63"/>
    <mergeCell ref="A68:A71"/>
    <mergeCell ref="B68:B71"/>
    <mergeCell ref="C68:C71"/>
    <mergeCell ref="D68:D71"/>
    <mergeCell ref="A64:A67"/>
    <mergeCell ref="B64:B67"/>
    <mergeCell ref="C64:C67"/>
    <mergeCell ref="D64:D67"/>
    <mergeCell ref="J64:J67"/>
    <mergeCell ref="K64:K67"/>
    <mergeCell ref="L64:L67"/>
    <mergeCell ref="J68:J71"/>
    <mergeCell ref="K68:K71"/>
    <mergeCell ref="L68:L71"/>
    <mergeCell ref="F64:H64"/>
    <mergeCell ref="F65:H65"/>
    <mergeCell ref="F66:H66"/>
    <mergeCell ref="F67:H67"/>
    <mergeCell ref="F52:H52"/>
    <mergeCell ref="F53:H53"/>
    <mergeCell ref="F54:H54"/>
    <mergeCell ref="A60:A63"/>
    <mergeCell ref="B60:B63"/>
    <mergeCell ref="C60:C63"/>
    <mergeCell ref="D60:D63"/>
    <mergeCell ref="A56:A59"/>
    <mergeCell ref="B56:B59"/>
    <mergeCell ref="C56:C59"/>
    <mergeCell ref="D56:D59"/>
    <mergeCell ref="F55:H55"/>
    <mergeCell ref="F56:H56"/>
    <mergeCell ref="F57:H57"/>
    <mergeCell ref="F58:H58"/>
    <mergeCell ref="F59:H59"/>
    <mergeCell ref="F60:H60"/>
    <mergeCell ref="F61:H61"/>
    <mergeCell ref="F62:H62"/>
    <mergeCell ref="F63:H63"/>
    <mergeCell ref="J40:J43"/>
    <mergeCell ref="K40:K43"/>
    <mergeCell ref="L40:L43"/>
    <mergeCell ref="J44:J47"/>
    <mergeCell ref="K44:K47"/>
    <mergeCell ref="L44:L47"/>
    <mergeCell ref="A52:A55"/>
    <mergeCell ref="B52:B55"/>
    <mergeCell ref="C52:C55"/>
    <mergeCell ref="D52:D55"/>
    <mergeCell ref="A48:A51"/>
    <mergeCell ref="B48:B51"/>
    <mergeCell ref="C48:C51"/>
    <mergeCell ref="D48:D51"/>
    <mergeCell ref="J48:J51"/>
    <mergeCell ref="K48:K51"/>
    <mergeCell ref="L48:L51"/>
    <mergeCell ref="J52:J55"/>
    <mergeCell ref="K52:K55"/>
    <mergeCell ref="L52:L55"/>
    <mergeCell ref="F48:H48"/>
    <mergeCell ref="F49:H49"/>
    <mergeCell ref="F50:H50"/>
    <mergeCell ref="F51:H51"/>
    <mergeCell ref="F36:H36"/>
    <mergeCell ref="F37:H37"/>
    <mergeCell ref="F38:H38"/>
    <mergeCell ref="A44:A47"/>
    <mergeCell ref="B44:B47"/>
    <mergeCell ref="C44:C47"/>
    <mergeCell ref="D44:D47"/>
    <mergeCell ref="A40:A43"/>
    <mergeCell ref="B40:B43"/>
    <mergeCell ref="C40:C43"/>
    <mergeCell ref="D40:D43"/>
    <mergeCell ref="F39:H39"/>
    <mergeCell ref="F40:H40"/>
    <mergeCell ref="F41:H41"/>
    <mergeCell ref="F42:H42"/>
    <mergeCell ref="F43:H43"/>
    <mergeCell ref="F44:H44"/>
    <mergeCell ref="F45:H45"/>
    <mergeCell ref="F46:H46"/>
    <mergeCell ref="F47:H47"/>
    <mergeCell ref="J24:J27"/>
    <mergeCell ref="K24:K27"/>
    <mergeCell ref="L24:L27"/>
    <mergeCell ref="J28:J31"/>
    <mergeCell ref="K28:K31"/>
    <mergeCell ref="L28:L31"/>
    <mergeCell ref="A36:A39"/>
    <mergeCell ref="B36:B39"/>
    <mergeCell ref="C36:C39"/>
    <mergeCell ref="D36:D39"/>
    <mergeCell ref="A32:A35"/>
    <mergeCell ref="B32:B35"/>
    <mergeCell ref="C32:C35"/>
    <mergeCell ref="D32:D35"/>
    <mergeCell ref="J32:J35"/>
    <mergeCell ref="K32:K35"/>
    <mergeCell ref="L32:L35"/>
    <mergeCell ref="J36:J39"/>
    <mergeCell ref="K36:K39"/>
    <mergeCell ref="L36:L39"/>
    <mergeCell ref="F32:H32"/>
    <mergeCell ref="F33:H33"/>
    <mergeCell ref="F34:H34"/>
    <mergeCell ref="F35:H35"/>
    <mergeCell ref="F20:H20"/>
    <mergeCell ref="F21:H21"/>
    <mergeCell ref="F22:H22"/>
    <mergeCell ref="A28:A31"/>
    <mergeCell ref="B28:B31"/>
    <mergeCell ref="C28:C31"/>
    <mergeCell ref="D28:D31"/>
    <mergeCell ref="A24:A27"/>
    <mergeCell ref="B24:B27"/>
    <mergeCell ref="C24:C27"/>
    <mergeCell ref="D24:D27"/>
    <mergeCell ref="F23:H23"/>
    <mergeCell ref="F24:H24"/>
    <mergeCell ref="F25:H25"/>
    <mergeCell ref="F26:H26"/>
    <mergeCell ref="F27:H27"/>
    <mergeCell ref="F28:H28"/>
    <mergeCell ref="F29:H29"/>
    <mergeCell ref="F30:H30"/>
    <mergeCell ref="F31:H31"/>
    <mergeCell ref="K12:K15"/>
    <mergeCell ref="L12:L15"/>
    <mergeCell ref="F12:H12"/>
    <mergeCell ref="F13:H13"/>
    <mergeCell ref="F14:H14"/>
    <mergeCell ref="F15:H15"/>
    <mergeCell ref="A20:A23"/>
    <mergeCell ref="B20:B23"/>
    <mergeCell ref="C20:C23"/>
    <mergeCell ref="D20:D23"/>
    <mergeCell ref="A16:A19"/>
    <mergeCell ref="B16:B19"/>
    <mergeCell ref="C16:C19"/>
    <mergeCell ref="D16:D19"/>
    <mergeCell ref="J16:J19"/>
    <mergeCell ref="K16:K19"/>
    <mergeCell ref="L16:L19"/>
    <mergeCell ref="J20:J23"/>
    <mergeCell ref="K20:K23"/>
    <mergeCell ref="L20:L23"/>
    <mergeCell ref="F16:H16"/>
    <mergeCell ref="F17:H17"/>
    <mergeCell ref="F18:H18"/>
    <mergeCell ref="F19:H19"/>
    <mergeCell ref="A12:A15"/>
    <mergeCell ref="B12:B15"/>
    <mergeCell ref="C12:C15"/>
    <mergeCell ref="D12:D15"/>
    <mergeCell ref="A8:A11"/>
    <mergeCell ref="B8:B11"/>
    <mergeCell ref="C8:C11"/>
    <mergeCell ref="D8:D11"/>
    <mergeCell ref="J12:J15"/>
    <mergeCell ref="A6:A7"/>
    <mergeCell ref="B6:B7"/>
    <mergeCell ref="C6:C7"/>
    <mergeCell ref="D6:D7"/>
    <mergeCell ref="E6:I6"/>
    <mergeCell ref="J6:J7"/>
    <mergeCell ref="K6:K7"/>
    <mergeCell ref="L6:L7"/>
    <mergeCell ref="J8:J11"/>
    <mergeCell ref="K8:K11"/>
    <mergeCell ref="L8:L11"/>
    <mergeCell ref="F8:H8"/>
    <mergeCell ref="F9:H9"/>
    <mergeCell ref="F10:H10"/>
    <mergeCell ref="F11:H11"/>
  </mergeCells>
  <phoneticPr fontId="4"/>
  <dataValidations count="1">
    <dataValidation type="list" allowBlank="1" showInputMessage="1" showErrorMessage="1" sqref="J12:L127 J8:L8" xr:uid="{00000000-0002-0000-0400-000000000000}">
      <formula1>",○"</formula1>
    </dataValidation>
  </dataValidations>
  <pageMargins left="0.70866141732283472" right="0.70866141732283472" top="0.35433070866141736" bottom="0.74803149606299213" header="0.31496062992125984" footer="0"/>
  <headerFooter>
    <oddFooter>&amp;L&amp;10 １.申請日現在で作成してください。
 ２.市内業者、準市内業者(委任先の支店等について記入)について作成してください。
 ３.常時雇用が確認できる資料（ハローワークが発行する事業所別被保険者台帳・健康保険被保険者証等の写し）を添付してください。</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資格一覧!$A$2:$A$100</xm:f>
          </x14:formula1>
          <xm:sqref>F8:F127 G9:H127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4"/>
  <sheetViews>
    <sheetView workbookViewId="0">
      <selection activeCell="F26" sqref="F26"/>
    </sheetView>
  </sheetViews>
  <sheetFormatPr defaultRowHeight="11.25" x14ac:dyDescent="0.15"/>
  <cols>
    <col min="1" max="2" width="13.125" style="78" customWidth="1"/>
    <col min="3" max="3" width="9" style="66"/>
    <col min="4" max="5" width="15.375" style="66" customWidth="1"/>
    <col min="6" max="6" width="23.375" style="71" customWidth="1"/>
    <col min="7" max="13" width="15" style="71" customWidth="1"/>
    <col min="14" max="14" width="15" style="73" customWidth="1"/>
    <col min="15" max="16384" width="9" style="66"/>
  </cols>
  <sheetData>
    <row r="1" spans="1:14" ht="15.75" customHeight="1" x14ac:dyDescent="0.15">
      <c r="A1" s="63" t="s">
        <v>121</v>
      </c>
      <c r="B1" s="63" t="s">
        <v>122</v>
      </c>
      <c r="C1" s="64" t="s">
        <v>123</v>
      </c>
      <c r="D1" s="64" t="s">
        <v>124</v>
      </c>
      <c r="E1" s="64" t="s">
        <v>125</v>
      </c>
      <c r="F1" s="65" t="s">
        <v>126</v>
      </c>
      <c r="G1" s="65" t="s">
        <v>127</v>
      </c>
      <c r="H1" s="65"/>
      <c r="I1" s="65"/>
      <c r="J1" s="65"/>
      <c r="K1" s="65"/>
      <c r="L1" s="65"/>
      <c r="M1" s="65"/>
      <c r="N1" s="65" t="s">
        <v>128</v>
      </c>
    </row>
    <row r="2" spans="1:14" ht="12.95" customHeight="1" x14ac:dyDescent="0.15">
      <c r="A2" s="67" t="s">
        <v>129</v>
      </c>
      <c r="B2" s="68" t="s">
        <v>130</v>
      </c>
      <c r="C2" s="69" t="s">
        <v>131</v>
      </c>
      <c r="D2" s="70" t="s">
        <v>132</v>
      </c>
      <c r="E2" s="69"/>
      <c r="F2" s="71">
        <f>業者カード!AI1</f>
        <v>1</v>
      </c>
      <c r="G2" s="72"/>
      <c r="H2" s="72"/>
      <c r="I2" s="72"/>
      <c r="J2" s="72"/>
      <c r="K2" s="72"/>
      <c r="L2" s="72"/>
      <c r="M2" s="72"/>
    </row>
    <row r="3" spans="1:14" ht="12.95" customHeight="1" x14ac:dyDescent="0.15">
      <c r="A3" s="67" t="s">
        <v>133</v>
      </c>
      <c r="B3" s="68"/>
      <c r="C3" s="69" t="s">
        <v>131</v>
      </c>
      <c r="D3" s="70" t="s">
        <v>134</v>
      </c>
      <c r="E3" s="69"/>
      <c r="F3" s="71">
        <f>業者カード!AI2</f>
        <v>6</v>
      </c>
      <c r="G3" s="72"/>
      <c r="H3" s="72"/>
      <c r="I3" s="72"/>
      <c r="J3" s="72"/>
      <c r="K3" s="72"/>
      <c r="L3" s="72"/>
      <c r="M3" s="72"/>
    </row>
    <row r="4" spans="1:14" ht="12.95" customHeight="1" x14ac:dyDescent="0.15">
      <c r="A4" s="67" t="s">
        <v>135</v>
      </c>
      <c r="B4" s="68"/>
      <c r="C4" s="69" t="s">
        <v>136</v>
      </c>
      <c r="D4" s="70" t="s">
        <v>137</v>
      </c>
      <c r="E4" s="69"/>
      <c r="F4" s="71">
        <f>業者カード!AJ2</f>
        <v>2016</v>
      </c>
      <c r="G4" s="72"/>
      <c r="H4" s="72"/>
      <c r="I4" s="72"/>
      <c r="J4" s="72"/>
      <c r="K4" s="72"/>
      <c r="L4" s="72"/>
      <c r="M4" s="72"/>
    </row>
    <row r="5" spans="1:14" ht="12.95" customHeight="1" x14ac:dyDescent="0.15">
      <c r="A5" s="67" t="s">
        <v>138</v>
      </c>
      <c r="B5" s="68"/>
      <c r="C5" s="69" t="s">
        <v>131</v>
      </c>
      <c r="D5" s="70" t="s">
        <v>139</v>
      </c>
      <c r="E5" s="69"/>
      <c r="F5" s="71">
        <f>業者カード!AI3</f>
        <v>184233</v>
      </c>
      <c r="G5" s="72"/>
      <c r="H5" s="72"/>
      <c r="I5" s="72"/>
      <c r="J5" s="72"/>
      <c r="K5" s="72"/>
      <c r="L5" s="72"/>
      <c r="M5" s="72"/>
    </row>
    <row r="6" spans="1:14" s="75" customFormat="1" ht="12.95" customHeight="1" x14ac:dyDescent="0.15">
      <c r="A6" s="74"/>
      <c r="B6" s="74"/>
      <c r="F6" s="73"/>
      <c r="G6" s="73"/>
      <c r="H6" s="73"/>
      <c r="I6" s="73"/>
      <c r="J6" s="73"/>
      <c r="K6" s="73"/>
      <c r="L6" s="73"/>
      <c r="M6" s="73"/>
      <c r="N6" s="73"/>
    </row>
    <row r="7" spans="1:14" s="75" customFormat="1" ht="12.95" customHeight="1" x14ac:dyDescent="0.15">
      <c r="A7" s="68" t="s">
        <v>140</v>
      </c>
      <c r="B7" s="68"/>
      <c r="C7" s="76"/>
      <c r="D7" s="76"/>
      <c r="E7" s="76"/>
      <c r="F7" s="72" t="s">
        <v>126</v>
      </c>
      <c r="G7" s="72" t="s">
        <v>127</v>
      </c>
      <c r="H7" s="72"/>
      <c r="I7" s="72"/>
      <c r="J7" s="72"/>
      <c r="K7" s="72"/>
      <c r="L7" s="72"/>
      <c r="M7" s="72"/>
      <c r="N7" s="72"/>
    </row>
    <row r="8" spans="1:14" s="75" customFormat="1" ht="12.95" customHeight="1" x14ac:dyDescent="0.15">
      <c r="A8" s="68" t="s">
        <v>39</v>
      </c>
      <c r="B8" s="68"/>
      <c r="C8" s="69" t="s">
        <v>141</v>
      </c>
      <c r="D8" s="69" t="s">
        <v>142</v>
      </c>
      <c r="E8" s="69" t="s">
        <v>143</v>
      </c>
      <c r="F8" s="71" t="str">
        <f>IF(業者カード!AB1="","",業者カード!AB1)</f>
        <v/>
      </c>
      <c r="G8" s="72"/>
      <c r="H8" s="72"/>
      <c r="I8" s="72"/>
      <c r="J8" s="72"/>
      <c r="K8" s="72"/>
      <c r="L8" s="72"/>
      <c r="M8" s="72"/>
      <c r="N8" s="73" t="s">
        <v>144</v>
      </c>
    </row>
    <row r="9" spans="1:14" ht="12.95" customHeight="1" x14ac:dyDescent="0.15">
      <c r="A9" s="68" t="s">
        <v>145</v>
      </c>
      <c r="B9" s="68"/>
      <c r="C9" s="69" t="s">
        <v>131</v>
      </c>
      <c r="D9" s="69" t="s">
        <v>146</v>
      </c>
      <c r="E9" s="69"/>
      <c r="F9" s="71">
        <f>業者カード!AH5</f>
        <v>1</v>
      </c>
      <c r="G9" s="72" t="str">
        <f>業者カード!F5</f>
        <v>新規</v>
      </c>
      <c r="H9" s="72"/>
      <c r="I9" s="72"/>
      <c r="J9" s="72"/>
      <c r="K9" s="72"/>
      <c r="L9" s="72"/>
      <c r="M9" s="72"/>
    </row>
    <row r="10" spans="1:14" ht="12.95" customHeight="1" x14ac:dyDescent="0.15">
      <c r="A10" s="68" t="s">
        <v>147</v>
      </c>
      <c r="B10" s="68"/>
      <c r="C10" s="69" t="s">
        <v>148</v>
      </c>
      <c r="D10" s="69" t="s">
        <v>149</v>
      </c>
      <c r="E10" s="69" t="s">
        <v>150</v>
      </c>
      <c r="F10" s="71" t="str">
        <f>業者カード!AI5</f>
        <v/>
      </c>
      <c r="G10" s="72">
        <f>業者カード!T5</f>
        <v>0</v>
      </c>
      <c r="H10" s="72"/>
      <c r="I10" s="72"/>
      <c r="J10" s="72"/>
      <c r="K10" s="72"/>
      <c r="L10" s="72"/>
      <c r="M10" s="72"/>
      <c r="N10" s="73" t="s">
        <v>151</v>
      </c>
    </row>
    <row r="11" spans="1:14" s="75" customFormat="1" ht="12.95" customHeight="1" x14ac:dyDescent="0.15">
      <c r="A11" s="74"/>
      <c r="B11" s="74"/>
      <c r="F11" s="73"/>
      <c r="G11" s="73"/>
      <c r="H11" s="73"/>
      <c r="I11" s="73"/>
      <c r="J11" s="73"/>
      <c r="K11" s="73"/>
      <c r="L11" s="73"/>
      <c r="M11" s="73"/>
      <c r="N11" s="73"/>
    </row>
    <row r="12" spans="1:14" ht="12.95" customHeight="1" x14ac:dyDescent="0.15">
      <c r="A12" s="68" t="s">
        <v>152</v>
      </c>
      <c r="B12" s="68"/>
      <c r="C12" s="76"/>
      <c r="D12" s="76"/>
      <c r="E12" s="76"/>
      <c r="F12" s="72"/>
      <c r="G12" s="72"/>
      <c r="H12" s="72"/>
      <c r="I12" s="72"/>
      <c r="J12" s="72"/>
      <c r="K12" s="72"/>
      <c r="L12" s="72"/>
      <c r="M12" s="72"/>
      <c r="N12" s="72" t="s">
        <v>153</v>
      </c>
    </row>
    <row r="13" spans="1:14" ht="12.95" customHeight="1" x14ac:dyDescent="0.15">
      <c r="A13" s="68" t="s">
        <v>154</v>
      </c>
      <c r="B13" s="68"/>
      <c r="C13" s="69" t="s">
        <v>155</v>
      </c>
      <c r="D13" s="69" t="s">
        <v>156</v>
      </c>
      <c r="E13" s="69"/>
      <c r="F13" s="71" t="str">
        <f>業者カード!AH10</f>
        <v/>
      </c>
      <c r="G13" s="72"/>
      <c r="H13" s="72"/>
      <c r="I13" s="72"/>
      <c r="J13" s="72"/>
      <c r="K13" s="72"/>
      <c r="L13" s="72"/>
      <c r="M13" s="72"/>
      <c r="N13" s="73" t="s">
        <v>157</v>
      </c>
    </row>
    <row r="14" spans="1:14" ht="12.95" customHeight="1" x14ac:dyDescent="0.15">
      <c r="A14" s="68" t="s">
        <v>112</v>
      </c>
      <c r="B14" s="68"/>
      <c r="C14" s="69" t="s">
        <v>148</v>
      </c>
      <c r="D14" s="69" t="s">
        <v>149</v>
      </c>
      <c r="E14" s="69" t="s">
        <v>158</v>
      </c>
      <c r="F14" s="71" t="str">
        <f>IF(業者カード!O10="","",業者カード!AI10&amp;業者カード!O10&amp;業者カード!AJ10)</f>
        <v/>
      </c>
      <c r="G14" s="72"/>
      <c r="H14" s="72"/>
      <c r="I14" s="72"/>
      <c r="J14" s="72"/>
      <c r="K14" s="72"/>
      <c r="L14" s="72"/>
      <c r="M14" s="72"/>
      <c r="N14" s="73" t="s">
        <v>0</v>
      </c>
    </row>
    <row r="15" spans="1:14" ht="12.95" customHeight="1" x14ac:dyDescent="0.15">
      <c r="A15" s="68" t="s">
        <v>159</v>
      </c>
      <c r="B15" s="68"/>
      <c r="C15" s="69" t="s">
        <v>148</v>
      </c>
      <c r="D15" s="69" t="s">
        <v>149</v>
      </c>
      <c r="E15" s="69" t="s">
        <v>160</v>
      </c>
      <c r="F15" s="71" t="str">
        <f>IF(業者カード!O9="","",業者カード!O9)</f>
        <v/>
      </c>
      <c r="G15" s="72"/>
      <c r="H15" s="72"/>
      <c r="I15" s="72"/>
      <c r="J15" s="72"/>
      <c r="K15" s="72"/>
      <c r="L15" s="72"/>
      <c r="M15" s="72"/>
      <c r="N15" s="73" t="s">
        <v>161</v>
      </c>
    </row>
    <row r="16" spans="1:14" ht="12.95" customHeight="1" x14ac:dyDescent="0.15">
      <c r="A16" s="68" t="s">
        <v>162</v>
      </c>
      <c r="B16" s="68"/>
      <c r="C16" s="69" t="s">
        <v>148</v>
      </c>
      <c r="D16" s="69" t="s">
        <v>149</v>
      </c>
      <c r="E16" s="69" t="s">
        <v>163</v>
      </c>
      <c r="F16" s="71" t="str">
        <f>IF(業者カード!G11="","",業者カード!G11)</f>
        <v/>
      </c>
      <c r="G16" s="72"/>
      <c r="H16" s="72"/>
      <c r="I16" s="72"/>
      <c r="J16" s="72"/>
      <c r="K16" s="72"/>
      <c r="L16" s="72"/>
      <c r="M16" s="72"/>
      <c r="N16" s="73" t="s">
        <v>162</v>
      </c>
    </row>
    <row r="17" spans="1:14" ht="12.95" customHeight="1" x14ac:dyDescent="0.15">
      <c r="A17" s="68" t="s">
        <v>1</v>
      </c>
      <c r="B17" s="68"/>
      <c r="C17" s="69" t="s">
        <v>148</v>
      </c>
      <c r="D17" s="69" t="s">
        <v>149</v>
      </c>
      <c r="E17" s="69" t="s">
        <v>164</v>
      </c>
      <c r="F17" s="71" t="str">
        <f>IF(業者カード!F12="","",業者カード!F12)</f>
        <v/>
      </c>
      <c r="G17" s="72"/>
      <c r="H17" s="72"/>
      <c r="I17" s="72"/>
      <c r="J17" s="72"/>
      <c r="K17" s="72"/>
      <c r="L17" s="72"/>
      <c r="M17" s="72"/>
      <c r="N17" s="73" t="s">
        <v>1</v>
      </c>
    </row>
    <row r="18" spans="1:14" ht="12.95" customHeight="1" x14ac:dyDescent="0.15">
      <c r="A18" s="68" t="s">
        <v>165</v>
      </c>
      <c r="B18" s="68" t="s">
        <v>35</v>
      </c>
      <c r="C18" s="69" t="s">
        <v>148</v>
      </c>
      <c r="D18" s="69" t="s">
        <v>149</v>
      </c>
      <c r="E18" s="69" t="s">
        <v>166</v>
      </c>
      <c r="F18" s="71" t="str">
        <f>IF(業者カード!H14="","",業者カード!H14)</f>
        <v/>
      </c>
      <c r="G18" s="72"/>
      <c r="H18" s="72"/>
      <c r="I18" s="72"/>
      <c r="J18" s="72"/>
      <c r="K18" s="72"/>
      <c r="L18" s="72"/>
      <c r="M18" s="72"/>
      <c r="N18" s="73" t="s">
        <v>35</v>
      </c>
    </row>
    <row r="19" spans="1:14" ht="12.95" customHeight="1" x14ac:dyDescent="0.15">
      <c r="A19" s="68"/>
      <c r="B19" s="68" t="s">
        <v>36</v>
      </c>
      <c r="C19" s="69" t="s">
        <v>167</v>
      </c>
      <c r="D19" s="69" t="s">
        <v>168</v>
      </c>
      <c r="E19" s="69" t="s">
        <v>169</v>
      </c>
      <c r="F19" s="71" t="str">
        <f>IF(業者カード!Q14="","",業者カード!Q14)</f>
        <v/>
      </c>
      <c r="G19" s="72"/>
      <c r="H19" s="72"/>
      <c r="I19" s="72"/>
      <c r="J19" s="72"/>
      <c r="K19" s="72"/>
      <c r="L19" s="72"/>
      <c r="M19" s="72"/>
      <c r="N19" s="73" t="s">
        <v>36</v>
      </c>
    </row>
    <row r="20" spans="1:14" ht="12.95" customHeight="1" x14ac:dyDescent="0.15">
      <c r="A20" s="68"/>
      <c r="B20" s="68" t="s">
        <v>170</v>
      </c>
      <c r="C20" s="69" t="s">
        <v>167</v>
      </c>
      <c r="D20" s="69" t="s">
        <v>168</v>
      </c>
      <c r="E20" s="69" t="s">
        <v>171</v>
      </c>
      <c r="F20" s="71" t="str">
        <f>IF(業者カード!Q13="","",業者カード!Q13)</f>
        <v/>
      </c>
      <c r="G20" s="72"/>
      <c r="H20" s="72"/>
      <c r="I20" s="72"/>
      <c r="J20" s="72"/>
      <c r="K20" s="72"/>
      <c r="L20" s="72"/>
      <c r="M20" s="72"/>
      <c r="N20" s="73" t="s">
        <v>172</v>
      </c>
    </row>
    <row r="21" spans="1:14" ht="12.95" customHeight="1" x14ac:dyDescent="0.15">
      <c r="A21" s="68" t="s">
        <v>2</v>
      </c>
      <c r="B21" s="68"/>
      <c r="C21" s="69" t="s">
        <v>148</v>
      </c>
      <c r="D21" s="69" t="s">
        <v>149</v>
      </c>
      <c r="E21" s="69" t="s">
        <v>173</v>
      </c>
      <c r="F21" s="71" t="str">
        <f>IF(業者カード!F15="","",業者カード!F15)</f>
        <v/>
      </c>
      <c r="G21" s="72"/>
      <c r="H21" s="72"/>
      <c r="I21" s="72"/>
      <c r="J21" s="72"/>
      <c r="K21" s="72"/>
      <c r="L21" s="72"/>
      <c r="M21" s="72"/>
      <c r="N21" s="73" t="s">
        <v>2</v>
      </c>
    </row>
    <row r="22" spans="1:14" ht="12.95" customHeight="1" x14ac:dyDescent="0.15">
      <c r="A22" s="68" t="s">
        <v>174</v>
      </c>
      <c r="B22" s="68"/>
      <c r="C22" s="69" t="s">
        <v>148</v>
      </c>
      <c r="D22" s="69" t="s">
        <v>149</v>
      </c>
      <c r="E22" s="69" t="s">
        <v>175</v>
      </c>
      <c r="F22" s="71" t="str">
        <f>IF(業者カード!T15="","",業者カード!T15)</f>
        <v/>
      </c>
      <c r="G22" s="72"/>
      <c r="H22" s="72"/>
      <c r="I22" s="72"/>
      <c r="J22" s="72"/>
      <c r="K22" s="72"/>
      <c r="L22" s="72"/>
      <c r="M22" s="72"/>
      <c r="N22" s="73" t="s">
        <v>174</v>
      </c>
    </row>
    <row r="23" spans="1:14" ht="12.95" customHeight="1" x14ac:dyDescent="0.15">
      <c r="A23" s="68" t="s">
        <v>176</v>
      </c>
      <c r="B23" s="68"/>
      <c r="C23" s="69" t="s">
        <v>148</v>
      </c>
      <c r="D23" s="69" t="s">
        <v>149</v>
      </c>
      <c r="E23" s="69" t="s">
        <v>177</v>
      </c>
      <c r="F23" s="71" t="str">
        <f>IF(業者カード!F16="","",業者カード!F16)</f>
        <v/>
      </c>
      <c r="G23" s="72"/>
      <c r="H23" s="72"/>
      <c r="I23" s="72"/>
      <c r="J23" s="72"/>
      <c r="K23" s="72"/>
      <c r="L23" s="72"/>
      <c r="M23" s="72"/>
      <c r="N23" s="73" t="s">
        <v>178</v>
      </c>
    </row>
    <row r="24" spans="1:14" s="75" customFormat="1" ht="12.95" customHeight="1" x14ac:dyDescent="0.15">
      <c r="A24" s="74"/>
      <c r="B24" s="74"/>
      <c r="F24" s="73"/>
      <c r="G24" s="73"/>
      <c r="H24" s="73"/>
      <c r="I24" s="73"/>
      <c r="J24" s="73"/>
      <c r="K24" s="73"/>
      <c r="L24" s="73"/>
      <c r="M24" s="73"/>
      <c r="N24" s="73"/>
    </row>
    <row r="25" spans="1:14" ht="12.95" customHeight="1" x14ac:dyDescent="0.15">
      <c r="A25" s="68" t="s">
        <v>179</v>
      </c>
      <c r="B25" s="68"/>
      <c r="C25" s="76"/>
      <c r="D25" s="76"/>
      <c r="E25" s="76"/>
      <c r="F25" s="72"/>
      <c r="G25" s="72"/>
      <c r="H25" s="72"/>
      <c r="I25" s="72"/>
      <c r="J25" s="72"/>
      <c r="K25" s="72"/>
      <c r="L25" s="72"/>
      <c r="M25" s="72"/>
      <c r="N25" s="72" t="s">
        <v>180</v>
      </c>
    </row>
    <row r="26" spans="1:14" ht="12.95" customHeight="1" x14ac:dyDescent="0.15">
      <c r="A26" s="68" t="s">
        <v>37</v>
      </c>
      <c r="B26" s="68"/>
      <c r="C26" s="69" t="s">
        <v>148</v>
      </c>
      <c r="D26" s="69" t="s">
        <v>149</v>
      </c>
      <c r="E26" s="69" t="s">
        <v>181</v>
      </c>
      <c r="F26" s="71" t="str">
        <f>IF(業者カード!O21="","",業者カード!AI10 &amp;業者カード!O10&amp;業者カード!AJ10&amp;"　" &amp;業者カード!O21)</f>
        <v/>
      </c>
      <c r="G26" s="72"/>
      <c r="H26" s="72"/>
      <c r="I26" s="72"/>
      <c r="J26" s="72"/>
      <c r="K26" s="72"/>
      <c r="L26" s="72"/>
      <c r="M26" s="72"/>
      <c r="N26" s="73" t="s">
        <v>37</v>
      </c>
    </row>
    <row r="27" spans="1:14" ht="12.95" customHeight="1" x14ac:dyDescent="0.15">
      <c r="A27" s="68" t="s">
        <v>182</v>
      </c>
      <c r="B27" s="68"/>
      <c r="C27" s="69" t="s">
        <v>148</v>
      </c>
      <c r="D27" s="69" t="s">
        <v>149</v>
      </c>
      <c r="E27" s="69" t="s">
        <v>183</v>
      </c>
      <c r="F27" s="71" t="str">
        <f>IF(業者カード!O20="","",業者カード!O9 &amp; "　" &amp; 業者カード!O20)</f>
        <v/>
      </c>
      <c r="G27" s="72"/>
      <c r="H27" s="72"/>
      <c r="I27" s="72"/>
      <c r="J27" s="72"/>
      <c r="K27" s="72"/>
      <c r="L27" s="72"/>
      <c r="M27" s="72"/>
      <c r="N27" s="73" t="s">
        <v>161</v>
      </c>
    </row>
    <row r="28" spans="1:14" ht="12.95" customHeight="1" x14ac:dyDescent="0.15">
      <c r="A28" s="68" t="s">
        <v>162</v>
      </c>
      <c r="B28" s="68"/>
      <c r="C28" s="69" t="s">
        <v>148</v>
      </c>
      <c r="D28" s="69" t="s">
        <v>149</v>
      </c>
      <c r="E28" s="69" t="s">
        <v>184</v>
      </c>
      <c r="F28" s="71" t="str">
        <f>IF(業者カード!G22="","",業者カード!G22)</f>
        <v/>
      </c>
      <c r="G28" s="72"/>
      <c r="H28" s="72"/>
      <c r="I28" s="72"/>
      <c r="J28" s="72"/>
      <c r="K28" s="72"/>
      <c r="L28" s="72"/>
      <c r="M28" s="72"/>
      <c r="N28" s="73" t="s">
        <v>162</v>
      </c>
    </row>
    <row r="29" spans="1:14" ht="12.95" customHeight="1" x14ac:dyDescent="0.15">
      <c r="A29" s="68" t="s">
        <v>1</v>
      </c>
      <c r="B29" s="68"/>
      <c r="C29" s="69" t="s">
        <v>148</v>
      </c>
      <c r="D29" s="69" t="s">
        <v>149</v>
      </c>
      <c r="E29" s="69" t="s">
        <v>185</v>
      </c>
      <c r="F29" s="71" t="str">
        <f>IF(業者カード!F23="","",業者カード!F23)</f>
        <v/>
      </c>
      <c r="G29" s="72"/>
      <c r="H29" s="72"/>
      <c r="I29" s="72"/>
      <c r="J29" s="72"/>
      <c r="K29" s="72"/>
      <c r="L29" s="72"/>
      <c r="M29" s="72"/>
      <c r="N29" s="73" t="s">
        <v>1</v>
      </c>
    </row>
    <row r="30" spans="1:14" ht="12.95" customHeight="1" x14ac:dyDescent="0.15">
      <c r="A30" s="68" t="s">
        <v>165</v>
      </c>
      <c r="B30" s="68" t="s">
        <v>35</v>
      </c>
      <c r="C30" s="69" t="s">
        <v>148</v>
      </c>
      <c r="D30" s="69" t="s">
        <v>149</v>
      </c>
      <c r="E30" s="69" t="s">
        <v>186</v>
      </c>
      <c r="F30" s="71" t="str">
        <f>IF(業者カード!H25="","",業者カード!H25)</f>
        <v/>
      </c>
      <c r="G30" s="72"/>
      <c r="H30" s="72"/>
      <c r="I30" s="72"/>
      <c r="J30" s="72"/>
      <c r="K30" s="72"/>
      <c r="L30" s="72"/>
      <c r="M30" s="72"/>
      <c r="N30" s="73" t="s">
        <v>35</v>
      </c>
    </row>
    <row r="31" spans="1:14" ht="12.95" customHeight="1" x14ac:dyDescent="0.15">
      <c r="A31" s="68"/>
      <c r="B31" s="68" t="s">
        <v>36</v>
      </c>
      <c r="C31" s="69" t="s">
        <v>187</v>
      </c>
      <c r="D31" s="69" t="s">
        <v>188</v>
      </c>
      <c r="E31" s="69" t="s">
        <v>189</v>
      </c>
      <c r="F31" s="71" t="str">
        <f>IF(業者カード!Q25="","",業者カード!Q25)</f>
        <v/>
      </c>
      <c r="G31" s="72"/>
      <c r="H31" s="72"/>
      <c r="I31" s="72"/>
      <c r="J31" s="72"/>
      <c r="K31" s="72"/>
      <c r="L31" s="72"/>
      <c r="M31" s="72"/>
      <c r="N31" s="73" t="s">
        <v>36</v>
      </c>
    </row>
    <row r="32" spans="1:14" ht="12.95" customHeight="1" x14ac:dyDescent="0.15">
      <c r="A32" s="68"/>
      <c r="B32" s="68" t="s">
        <v>41</v>
      </c>
      <c r="C32" s="69" t="s">
        <v>187</v>
      </c>
      <c r="D32" s="69" t="s">
        <v>188</v>
      </c>
      <c r="E32" s="69" t="s">
        <v>190</v>
      </c>
      <c r="F32" s="71" t="str">
        <f>IF(業者カード!Q24="","",業者カード!Q24)</f>
        <v/>
      </c>
      <c r="G32" s="72"/>
      <c r="H32" s="72"/>
      <c r="I32" s="72"/>
      <c r="J32" s="72"/>
      <c r="K32" s="72"/>
      <c r="L32" s="72"/>
      <c r="M32" s="72"/>
      <c r="N32" s="73" t="s">
        <v>172</v>
      </c>
    </row>
    <row r="33" spans="1:14" ht="12.95" customHeight="1" x14ac:dyDescent="0.15">
      <c r="A33" s="68" t="s">
        <v>2</v>
      </c>
      <c r="B33" s="68"/>
      <c r="C33" s="69" t="s">
        <v>191</v>
      </c>
      <c r="D33" s="69" t="s">
        <v>192</v>
      </c>
      <c r="E33" s="69" t="s">
        <v>193</v>
      </c>
      <c r="F33" s="71" t="str">
        <f>IF(業者カード!F26="","",業者カード!F26)</f>
        <v/>
      </c>
      <c r="G33" s="72"/>
      <c r="H33" s="72"/>
      <c r="I33" s="72"/>
      <c r="J33" s="72"/>
      <c r="K33" s="72"/>
      <c r="L33" s="72"/>
      <c r="M33" s="72"/>
      <c r="N33" s="73" t="s">
        <v>2</v>
      </c>
    </row>
    <row r="34" spans="1:14" ht="12.95" customHeight="1" x14ac:dyDescent="0.15">
      <c r="A34" s="68" t="s">
        <v>174</v>
      </c>
      <c r="B34" s="68"/>
      <c r="C34" s="69" t="s">
        <v>191</v>
      </c>
      <c r="D34" s="69" t="s">
        <v>188</v>
      </c>
      <c r="E34" s="69" t="s">
        <v>194</v>
      </c>
      <c r="F34" s="71" t="str">
        <f>IF(業者カード!T26="","",業者カード!T26)</f>
        <v/>
      </c>
      <c r="G34" s="72"/>
      <c r="H34" s="72"/>
      <c r="I34" s="72"/>
      <c r="J34" s="72"/>
      <c r="K34" s="72"/>
      <c r="L34" s="72"/>
      <c r="M34" s="72"/>
      <c r="N34" s="73" t="s">
        <v>174</v>
      </c>
    </row>
    <row r="35" spans="1:14" ht="12.95" customHeight="1" x14ac:dyDescent="0.15">
      <c r="A35" s="68" t="s">
        <v>43</v>
      </c>
      <c r="B35" s="68"/>
      <c r="C35" s="69" t="s">
        <v>191</v>
      </c>
      <c r="D35" s="69" t="s">
        <v>188</v>
      </c>
      <c r="E35" s="69" t="s">
        <v>195</v>
      </c>
      <c r="F35" s="71" t="str">
        <f>IF(業者カード!F27="","",業者カード!F27)</f>
        <v/>
      </c>
      <c r="G35" s="72"/>
      <c r="H35" s="72"/>
      <c r="I35" s="72"/>
      <c r="J35" s="72"/>
      <c r="K35" s="72"/>
      <c r="L35" s="72"/>
      <c r="M35" s="72"/>
      <c r="N35" s="73" t="s">
        <v>178</v>
      </c>
    </row>
    <row r="36" spans="1:14" s="75" customFormat="1" ht="12.95" customHeight="1" x14ac:dyDescent="0.15">
      <c r="A36" s="74"/>
      <c r="B36" s="74"/>
      <c r="F36" s="73"/>
      <c r="G36" s="73"/>
      <c r="H36" s="73"/>
      <c r="I36" s="73"/>
      <c r="J36" s="73"/>
      <c r="K36" s="73"/>
      <c r="L36" s="73"/>
      <c r="M36" s="73"/>
      <c r="N36" s="73"/>
    </row>
    <row r="37" spans="1:14" s="75" customFormat="1" ht="12.95" customHeight="1" x14ac:dyDescent="0.15">
      <c r="A37" s="68"/>
      <c r="B37" s="68"/>
      <c r="C37" s="76"/>
      <c r="D37" s="76"/>
      <c r="E37" s="76"/>
      <c r="F37" s="72"/>
      <c r="G37" s="72"/>
      <c r="H37" s="72"/>
      <c r="I37" s="72"/>
      <c r="J37" s="72"/>
      <c r="K37" s="72"/>
      <c r="L37" s="72"/>
      <c r="M37" s="72"/>
      <c r="N37" s="72" t="s">
        <v>153</v>
      </c>
    </row>
    <row r="38" spans="1:14" ht="12.95" customHeight="1" x14ac:dyDescent="0.15">
      <c r="A38" s="68" t="s">
        <v>196</v>
      </c>
      <c r="B38" s="68"/>
      <c r="C38" s="69" t="s">
        <v>191</v>
      </c>
      <c r="D38" s="69" t="s">
        <v>197</v>
      </c>
      <c r="E38" s="69" t="s">
        <v>198</v>
      </c>
      <c r="F38" s="71" t="str">
        <f>IF(業者カード!F30="","",業者カード!F30)</f>
        <v/>
      </c>
      <c r="G38" s="72"/>
      <c r="H38" s="72"/>
      <c r="I38" s="72"/>
      <c r="J38" s="72"/>
      <c r="K38" s="72"/>
      <c r="L38" s="72"/>
      <c r="M38" s="72"/>
      <c r="N38" s="73" t="s">
        <v>196</v>
      </c>
    </row>
    <row r="39" spans="1:14" ht="12.95" customHeight="1" x14ac:dyDescent="0.15">
      <c r="A39" s="68" t="s">
        <v>199</v>
      </c>
      <c r="B39" s="68"/>
      <c r="C39" s="69" t="s">
        <v>191</v>
      </c>
      <c r="D39" s="69" t="s">
        <v>192</v>
      </c>
      <c r="E39" s="69" t="s">
        <v>200</v>
      </c>
      <c r="F39" s="71" t="str">
        <f>IF(業者カード!W30="","",業者カード!W30)</f>
        <v/>
      </c>
      <c r="G39" s="72"/>
      <c r="H39" s="72"/>
      <c r="I39" s="72"/>
      <c r="J39" s="72"/>
      <c r="K39" s="72"/>
      <c r="L39" s="72"/>
      <c r="M39" s="72"/>
      <c r="N39" s="73" t="s">
        <v>199</v>
      </c>
    </row>
    <row r="40" spans="1:14" ht="12.95" customHeight="1" x14ac:dyDescent="0.15">
      <c r="A40" s="68" t="s">
        <v>201</v>
      </c>
      <c r="B40" s="68"/>
      <c r="C40" s="69" t="s">
        <v>191</v>
      </c>
      <c r="D40" s="69" t="s">
        <v>188</v>
      </c>
      <c r="E40" s="69" t="s">
        <v>202</v>
      </c>
      <c r="F40" s="71" t="str">
        <f>IF(業者カード!F31="","",業者カード!F31)</f>
        <v/>
      </c>
      <c r="G40" s="72"/>
      <c r="H40" s="72"/>
      <c r="I40" s="72"/>
      <c r="J40" s="72"/>
      <c r="K40" s="72"/>
      <c r="L40" s="72"/>
      <c r="M40" s="72"/>
      <c r="N40" s="73" t="s">
        <v>203</v>
      </c>
    </row>
    <row r="41" spans="1:14" ht="12.95" customHeight="1" x14ac:dyDescent="0.15">
      <c r="A41" s="68" t="s">
        <v>204</v>
      </c>
      <c r="B41" s="68"/>
      <c r="C41" s="69" t="s">
        <v>191</v>
      </c>
      <c r="D41" s="69" t="s">
        <v>188</v>
      </c>
      <c r="E41" s="69" t="s">
        <v>205</v>
      </c>
      <c r="F41" s="71" t="str">
        <f>IF(業者カード!U31="","",業者カード!U31)</f>
        <v/>
      </c>
      <c r="G41" s="72"/>
      <c r="H41" s="72"/>
      <c r="I41" s="72"/>
      <c r="J41" s="72"/>
      <c r="K41" s="72"/>
      <c r="L41" s="72"/>
      <c r="M41" s="72"/>
      <c r="N41" s="73" t="s">
        <v>206</v>
      </c>
    </row>
    <row r="42" spans="1:14" ht="12.95" customHeight="1" x14ac:dyDescent="0.15">
      <c r="A42" s="68" t="s">
        <v>207</v>
      </c>
      <c r="B42" s="68"/>
      <c r="C42" s="69" t="s">
        <v>191</v>
      </c>
      <c r="D42" s="69" t="s">
        <v>188</v>
      </c>
      <c r="E42" s="69" t="s">
        <v>208</v>
      </c>
      <c r="F42" s="71" t="str">
        <f>IF(業者カード!AC31="","",業者カード!AC31)</f>
        <v/>
      </c>
      <c r="G42" s="72"/>
      <c r="H42" s="72"/>
      <c r="I42" s="72"/>
      <c r="J42" s="72"/>
      <c r="K42" s="72"/>
      <c r="L42" s="72"/>
      <c r="M42" s="72"/>
      <c r="N42" s="73" t="s">
        <v>209</v>
      </c>
    </row>
    <row r="43" spans="1:14" s="75" customFormat="1" ht="12.95" customHeight="1" x14ac:dyDescent="0.15">
      <c r="A43" s="74"/>
      <c r="B43" s="74"/>
      <c r="F43" s="73"/>
      <c r="G43" s="73"/>
      <c r="H43" s="73"/>
      <c r="I43" s="73"/>
      <c r="J43" s="73"/>
      <c r="K43" s="73"/>
      <c r="L43" s="73"/>
      <c r="M43" s="73"/>
      <c r="N43" s="73"/>
    </row>
    <row r="44" spans="1:14" ht="12.95" customHeight="1" x14ac:dyDescent="0.15">
      <c r="A44" s="67" t="s">
        <v>46</v>
      </c>
      <c r="B44" s="68"/>
      <c r="C44" s="76"/>
      <c r="D44" s="76"/>
      <c r="E44" s="76"/>
      <c r="F44" s="72"/>
      <c r="G44" s="72"/>
      <c r="H44" s="72"/>
      <c r="I44" s="72"/>
      <c r="J44" s="72"/>
      <c r="K44" s="72"/>
      <c r="L44" s="72"/>
      <c r="M44" s="72"/>
      <c r="N44" s="72" t="s">
        <v>210</v>
      </c>
    </row>
    <row r="45" spans="1:14" ht="12.95" customHeight="1" x14ac:dyDescent="0.15">
      <c r="A45" s="68" t="s">
        <v>47</v>
      </c>
      <c r="B45" s="68"/>
      <c r="C45" s="69" t="s">
        <v>211</v>
      </c>
      <c r="D45" s="69" t="s">
        <v>212</v>
      </c>
      <c r="E45" s="69" t="s">
        <v>213</v>
      </c>
      <c r="F45" s="71" t="str">
        <f>IF(業者カード!H36="","",業者カード!H36)</f>
        <v/>
      </c>
      <c r="G45" s="72"/>
      <c r="H45" s="72"/>
      <c r="I45" s="72"/>
      <c r="J45" s="72"/>
      <c r="K45" s="72"/>
      <c r="L45" s="72"/>
      <c r="M45" s="72"/>
      <c r="N45" s="73" t="s">
        <v>47</v>
      </c>
    </row>
    <row r="46" spans="1:14" ht="12.95" customHeight="1" x14ac:dyDescent="0.15">
      <c r="A46" s="68" t="s">
        <v>36</v>
      </c>
      <c r="B46" s="68"/>
      <c r="C46" s="69" t="s">
        <v>167</v>
      </c>
      <c r="D46" s="69" t="s">
        <v>168</v>
      </c>
      <c r="E46" s="69" t="s">
        <v>214</v>
      </c>
      <c r="F46" s="71" t="str">
        <f>IF(業者カード!Q36="","",業者カード!Q36)</f>
        <v/>
      </c>
      <c r="G46" s="72"/>
      <c r="H46" s="72"/>
      <c r="I46" s="72"/>
      <c r="J46" s="72"/>
      <c r="K46" s="72"/>
      <c r="L46" s="72"/>
      <c r="M46" s="72"/>
      <c r="N46" s="73" t="s">
        <v>36</v>
      </c>
    </row>
    <row r="47" spans="1:14" ht="12.95" customHeight="1" x14ac:dyDescent="0.15">
      <c r="A47" s="68" t="s">
        <v>215</v>
      </c>
      <c r="B47" s="68"/>
      <c r="C47" s="69" t="s">
        <v>167</v>
      </c>
      <c r="D47" s="69" t="s">
        <v>168</v>
      </c>
      <c r="E47" s="69" t="s">
        <v>216</v>
      </c>
      <c r="F47" s="71" t="str">
        <f>IF(業者カード!Q35="","",業者カード!Q35)</f>
        <v/>
      </c>
      <c r="G47" s="72"/>
      <c r="H47" s="72"/>
      <c r="I47" s="72"/>
      <c r="J47" s="72"/>
      <c r="K47" s="72"/>
      <c r="L47" s="72"/>
      <c r="M47" s="72"/>
      <c r="N47" s="73" t="s">
        <v>41</v>
      </c>
    </row>
    <row r="48" spans="1:14" ht="12.95" customHeight="1" x14ac:dyDescent="0.15">
      <c r="A48" s="68" t="s">
        <v>2</v>
      </c>
      <c r="B48" s="68"/>
      <c r="C48" s="69" t="s">
        <v>191</v>
      </c>
      <c r="D48" s="69" t="s">
        <v>188</v>
      </c>
      <c r="E48" s="69" t="s">
        <v>217</v>
      </c>
      <c r="F48" s="71" t="str">
        <f>IF(業者カード!F37="","",業者カード!F37)</f>
        <v/>
      </c>
      <c r="G48" s="72"/>
      <c r="H48" s="72"/>
      <c r="I48" s="72"/>
      <c r="J48" s="72"/>
      <c r="K48" s="72"/>
      <c r="L48" s="72"/>
      <c r="M48" s="72"/>
      <c r="N48" s="73" t="s">
        <v>2</v>
      </c>
    </row>
    <row r="49" spans="1:14" ht="12.95" customHeight="1" x14ac:dyDescent="0.15">
      <c r="A49" s="68" t="s">
        <v>174</v>
      </c>
      <c r="B49" s="68"/>
      <c r="C49" s="69" t="s">
        <v>191</v>
      </c>
      <c r="D49" s="69" t="s">
        <v>188</v>
      </c>
      <c r="E49" s="69" t="s">
        <v>218</v>
      </c>
      <c r="F49" s="71" t="str">
        <f>IF(業者カード!T37="","",業者カード!T37)</f>
        <v/>
      </c>
      <c r="G49" s="72"/>
      <c r="H49" s="72"/>
      <c r="I49" s="72"/>
      <c r="J49" s="72"/>
      <c r="K49" s="72"/>
      <c r="L49" s="72"/>
      <c r="M49" s="72"/>
      <c r="N49" s="73" t="s">
        <v>174</v>
      </c>
    </row>
    <row r="50" spans="1:14" ht="12.95" customHeight="1" x14ac:dyDescent="0.15">
      <c r="A50" s="68" t="s">
        <v>43</v>
      </c>
      <c r="B50" s="68"/>
      <c r="C50" s="69" t="s">
        <v>191</v>
      </c>
      <c r="D50" s="69" t="s">
        <v>188</v>
      </c>
      <c r="E50" s="69" t="s">
        <v>219</v>
      </c>
      <c r="F50" s="71" t="str">
        <f>IF(業者カード!F38="","",業者カード!F38)</f>
        <v/>
      </c>
      <c r="G50" s="72"/>
      <c r="H50" s="72"/>
      <c r="I50" s="72"/>
      <c r="J50" s="72"/>
      <c r="K50" s="72"/>
      <c r="L50" s="72"/>
      <c r="M50" s="72"/>
      <c r="N50" s="73" t="s">
        <v>178</v>
      </c>
    </row>
    <row r="51" spans="1:14" s="75" customFormat="1" ht="12.95" customHeight="1" x14ac:dyDescent="0.15">
      <c r="A51" s="74"/>
      <c r="B51" s="74"/>
      <c r="F51" s="73"/>
      <c r="G51" s="73"/>
      <c r="H51" s="73"/>
      <c r="I51" s="73"/>
      <c r="J51" s="73"/>
      <c r="K51" s="73"/>
      <c r="L51" s="73"/>
      <c r="M51" s="73"/>
      <c r="N51" s="73"/>
    </row>
    <row r="52" spans="1:14" s="75" customFormat="1" ht="12.95" customHeight="1" x14ac:dyDescent="0.15">
      <c r="A52" s="74"/>
      <c r="B52" s="74"/>
      <c r="F52" s="73"/>
      <c r="G52" s="73"/>
      <c r="H52" s="73"/>
      <c r="I52" s="73"/>
      <c r="J52" s="73"/>
      <c r="K52" s="73"/>
      <c r="L52" s="73"/>
      <c r="M52" s="73"/>
      <c r="N52" s="73"/>
    </row>
    <row r="53" spans="1:14" s="75" customFormat="1" ht="12.95" customHeight="1" x14ac:dyDescent="0.15">
      <c r="A53" s="74"/>
      <c r="B53" s="74"/>
      <c r="F53" s="73"/>
      <c r="G53" s="73"/>
      <c r="H53" s="73"/>
      <c r="I53" s="73"/>
      <c r="J53" s="73"/>
      <c r="K53" s="73"/>
      <c r="L53" s="73"/>
      <c r="M53" s="73"/>
      <c r="N53" s="73"/>
    </row>
    <row r="54" spans="1:14" ht="12.95" customHeight="1" x14ac:dyDescent="0.15"/>
    <row r="55" spans="1:14" ht="12.95" customHeight="1" x14ac:dyDescent="0.15"/>
    <row r="56" spans="1:14" ht="12.95" customHeight="1" x14ac:dyDescent="0.15">
      <c r="A56" s="68" t="s">
        <v>230</v>
      </c>
      <c r="B56" s="68"/>
      <c r="C56" s="76"/>
      <c r="D56" s="76"/>
      <c r="E56" s="76" t="s">
        <v>238</v>
      </c>
      <c r="F56" s="72" t="s">
        <v>227</v>
      </c>
      <c r="G56" s="72" t="s">
        <v>228</v>
      </c>
      <c r="H56" s="72" t="s">
        <v>229</v>
      </c>
    </row>
    <row r="57" spans="1:14" ht="12.95" customHeight="1" x14ac:dyDescent="0.15">
      <c r="A57" s="68"/>
      <c r="B57" s="68"/>
      <c r="C57" s="69" t="s">
        <v>220</v>
      </c>
      <c r="D57" s="69" t="s">
        <v>222</v>
      </c>
      <c r="E57" s="69" t="s">
        <v>223</v>
      </c>
      <c r="F57" s="69" t="s">
        <v>224</v>
      </c>
      <c r="G57" s="79" t="s">
        <v>225</v>
      </c>
      <c r="H57" s="79" t="s">
        <v>226</v>
      </c>
    </row>
    <row r="58" spans="1:14" ht="12.95" customHeight="1" x14ac:dyDescent="0.15">
      <c r="A58" s="82" t="str">
        <f>業者カード!A48</f>
        <v>測量</v>
      </c>
      <c r="B58" s="68"/>
      <c r="C58" s="69" t="s">
        <v>221</v>
      </c>
      <c r="D58" s="69" t="s">
        <v>222</v>
      </c>
      <c r="E58" s="80">
        <v>0</v>
      </c>
      <c r="F58" s="71" t="str">
        <f>IF(業者カード!L48="","",業者カード!L48)</f>
        <v/>
      </c>
      <c r="G58" s="71">
        <f>業者カード!S48</f>
        <v>0</v>
      </c>
      <c r="H58" s="71">
        <f>業者カード!Z48</f>
        <v>0</v>
      </c>
    </row>
    <row r="59" spans="1:14" ht="12.95" customHeight="1" x14ac:dyDescent="0.15">
      <c r="A59" s="82" t="str">
        <f>業者カード!A57</f>
        <v>土木関係建設コンサルタント</v>
      </c>
      <c r="B59" s="68"/>
      <c r="C59" s="69" t="s">
        <v>221</v>
      </c>
      <c r="D59" s="69" t="s">
        <v>222</v>
      </c>
      <c r="E59" s="80">
        <v>1</v>
      </c>
      <c r="F59" s="71" t="str">
        <f>IF(業者カード!L57="","",業者カード!L57)</f>
        <v/>
      </c>
      <c r="G59" s="71">
        <f>業者カード!S57</f>
        <v>0</v>
      </c>
      <c r="H59" s="71">
        <f>業者カード!Z57</f>
        <v>0</v>
      </c>
    </row>
    <row r="60" spans="1:14" ht="12.95" customHeight="1" x14ac:dyDescent="0.15">
      <c r="A60" s="82" t="str">
        <f>業者カード!A84</f>
        <v>建築関係建設コンサルタント</v>
      </c>
      <c r="B60" s="68"/>
      <c r="C60" s="69" t="s">
        <v>221</v>
      </c>
      <c r="D60" s="69" t="s">
        <v>222</v>
      </c>
      <c r="E60" s="80">
        <v>2</v>
      </c>
      <c r="F60" s="71" t="str">
        <f>IF(業者カード!L84="","",業者カード!L84)</f>
        <v/>
      </c>
      <c r="G60" s="71">
        <f>業者カード!S84</f>
        <v>0</v>
      </c>
      <c r="H60" s="71">
        <f>業者カード!Z84</f>
        <v>0</v>
      </c>
    </row>
    <row r="61" spans="1:14" ht="12.95" customHeight="1" x14ac:dyDescent="0.15">
      <c r="A61" s="82" t="str">
        <f>業者カード!A91</f>
        <v>地質調査</v>
      </c>
      <c r="B61" s="68"/>
      <c r="C61" s="69" t="s">
        <v>221</v>
      </c>
      <c r="D61" s="69" t="s">
        <v>222</v>
      </c>
      <c r="E61" s="80">
        <v>3</v>
      </c>
      <c r="F61" s="71" t="str">
        <f>IF(業者カード!L91="","",業者カード!L91)</f>
        <v/>
      </c>
      <c r="G61" s="71">
        <f>業者カード!S91</f>
        <v>0</v>
      </c>
      <c r="H61" s="71">
        <f>業者カード!Z91</f>
        <v>0</v>
      </c>
    </row>
    <row r="62" spans="1:14" ht="12.95" customHeight="1" x14ac:dyDescent="0.15">
      <c r="A62" s="82" t="str">
        <f>業者カード!A100</f>
        <v>補償関連コンサルタント</v>
      </c>
      <c r="B62" s="68"/>
      <c r="C62" s="69" t="s">
        <v>221</v>
      </c>
      <c r="D62" s="69" t="s">
        <v>222</v>
      </c>
      <c r="E62" s="80">
        <v>4</v>
      </c>
      <c r="F62" s="71" t="str">
        <f>IF(業者カード!L100="","",業者カード!L100)</f>
        <v/>
      </c>
      <c r="G62" s="71">
        <f>業者カード!S100</f>
        <v>0</v>
      </c>
      <c r="H62" s="71">
        <f>業者カード!Z100</f>
        <v>0</v>
      </c>
    </row>
    <row r="63" spans="1:14" ht="12.95" customHeight="1" x14ac:dyDescent="0.15">
      <c r="A63" s="81"/>
    </row>
    <row r="64" spans="1:14" ht="12.95" customHeight="1" x14ac:dyDescent="0.15"/>
    <row r="65" spans="1:11" ht="12.95" customHeight="1" x14ac:dyDescent="0.15">
      <c r="A65" s="68"/>
      <c r="B65" s="68"/>
      <c r="C65" s="76"/>
      <c r="D65" s="76"/>
      <c r="E65" s="76" t="s">
        <v>238</v>
      </c>
      <c r="F65" s="72" t="s">
        <v>240</v>
      </c>
      <c r="G65" s="72" t="s">
        <v>239</v>
      </c>
      <c r="H65" s="72" t="s">
        <v>241</v>
      </c>
      <c r="I65" s="72" t="s">
        <v>242</v>
      </c>
      <c r="J65" s="72" t="s">
        <v>243</v>
      </c>
      <c r="K65" s="72" t="s">
        <v>244</v>
      </c>
    </row>
    <row r="66" spans="1:11" ht="12.95" customHeight="1" x14ac:dyDescent="0.15">
      <c r="A66" s="68"/>
      <c r="B66" s="68"/>
      <c r="C66" s="69" t="s">
        <v>220</v>
      </c>
      <c r="D66" s="69" t="s">
        <v>231</v>
      </c>
      <c r="E66" s="69" t="s">
        <v>223</v>
      </c>
      <c r="F66" s="79" t="s">
        <v>233</v>
      </c>
      <c r="G66" s="69" t="s">
        <v>232</v>
      </c>
      <c r="H66" s="79" t="s">
        <v>234</v>
      </c>
      <c r="I66" s="79" t="s">
        <v>235</v>
      </c>
      <c r="J66" s="79" t="s">
        <v>236</v>
      </c>
      <c r="K66" s="79" t="s">
        <v>237</v>
      </c>
    </row>
    <row r="67" spans="1:11" ht="12.95" customHeight="1" x14ac:dyDescent="0.15">
      <c r="A67" s="82" t="str">
        <f>業者カード!A48</f>
        <v>測量</v>
      </c>
      <c r="B67" s="68"/>
      <c r="C67" s="69" t="s">
        <v>221</v>
      </c>
      <c r="D67" s="69" t="s">
        <v>231</v>
      </c>
      <c r="E67" s="80">
        <v>0</v>
      </c>
      <c r="F67" s="71" t="str">
        <f>業者カード!AH51</f>
        <v/>
      </c>
      <c r="G67" s="77" t="str">
        <f>業者カード!AK51</f>
        <v>00</v>
      </c>
      <c r="H67" s="71" t="str">
        <f>業者カード!AI51</f>
        <v/>
      </c>
      <c r="I67" s="71">
        <f>業者カード!S51</f>
        <v>0</v>
      </c>
      <c r="J67" s="71">
        <f>業者カード!X51</f>
        <v>0</v>
      </c>
      <c r="K67" s="71">
        <f>業者カード!AC51</f>
        <v>0</v>
      </c>
    </row>
    <row r="68" spans="1:11" ht="12.95" customHeight="1" x14ac:dyDescent="0.15">
      <c r="A68" s="82"/>
      <c r="B68" s="68"/>
      <c r="C68" s="69" t="s">
        <v>221</v>
      </c>
      <c r="D68" s="69" t="s">
        <v>231</v>
      </c>
      <c r="E68" s="80">
        <v>0</v>
      </c>
      <c r="F68" s="71" t="str">
        <f>業者カード!AH52</f>
        <v/>
      </c>
      <c r="G68" s="77" t="str">
        <f>業者カード!AK52</f>
        <v>01</v>
      </c>
      <c r="H68" s="71" t="str">
        <f>業者カード!AI52</f>
        <v/>
      </c>
      <c r="I68" s="71">
        <f>業者カード!S52</f>
        <v>0</v>
      </c>
      <c r="J68" s="71">
        <f>業者カード!X52</f>
        <v>0</v>
      </c>
      <c r="K68" s="71">
        <f>業者カード!AC52</f>
        <v>0</v>
      </c>
    </row>
    <row r="69" spans="1:11" ht="12.95" customHeight="1" x14ac:dyDescent="0.15">
      <c r="A69" s="82"/>
      <c r="B69" s="68"/>
      <c r="C69" s="69" t="s">
        <v>221</v>
      </c>
      <c r="D69" s="69" t="s">
        <v>231</v>
      </c>
      <c r="E69" s="80">
        <v>0</v>
      </c>
      <c r="F69" s="71" t="str">
        <f>業者カード!AH53</f>
        <v/>
      </c>
      <c r="G69" s="77" t="str">
        <f>業者カード!AK53</f>
        <v>02</v>
      </c>
      <c r="H69" s="71" t="str">
        <f>業者カード!AI53</f>
        <v/>
      </c>
      <c r="I69" s="71">
        <f>業者カード!S53</f>
        <v>0</v>
      </c>
      <c r="J69" s="71">
        <f>業者カード!X53</f>
        <v>0</v>
      </c>
      <c r="K69" s="71">
        <f>業者カード!AC53</f>
        <v>0</v>
      </c>
    </row>
    <row r="70" spans="1:11" ht="12.95" customHeight="1" x14ac:dyDescent="0.15">
      <c r="A70" s="82" t="str">
        <f>業者カード!A57</f>
        <v>土木関係建設コンサルタント</v>
      </c>
      <c r="B70" s="68"/>
      <c r="C70" s="69" t="s">
        <v>221</v>
      </c>
      <c r="D70" s="69" t="s">
        <v>231</v>
      </c>
      <c r="E70" s="84" t="str">
        <f>業者カード!$AJ$57</f>
        <v>1</v>
      </c>
      <c r="F70" s="71" t="str">
        <f>業者カード!AH60</f>
        <v/>
      </c>
      <c r="G70" s="77" t="str">
        <f>業者カード!AK60</f>
        <v>00</v>
      </c>
      <c r="H70" s="71" t="str">
        <f>業者カード!AI60</f>
        <v/>
      </c>
      <c r="I70" s="71">
        <f>業者カード!S60</f>
        <v>0</v>
      </c>
      <c r="J70" s="71">
        <f>業者カード!X60</f>
        <v>0</v>
      </c>
      <c r="K70" s="71">
        <f>業者カード!AC60</f>
        <v>0</v>
      </c>
    </row>
    <row r="71" spans="1:11" ht="12.95" customHeight="1" x14ac:dyDescent="0.15">
      <c r="A71" s="82"/>
      <c r="B71" s="68"/>
      <c r="C71" s="69" t="s">
        <v>221</v>
      </c>
      <c r="D71" s="69" t="s">
        <v>231</v>
      </c>
      <c r="E71" s="84" t="str">
        <f>業者カード!$AJ$57</f>
        <v>1</v>
      </c>
      <c r="F71" s="71" t="str">
        <f>業者カード!AH61</f>
        <v/>
      </c>
      <c r="G71" s="77" t="str">
        <f>業者カード!AK61</f>
        <v>01</v>
      </c>
      <c r="H71" s="71" t="str">
        <f>業者カード!AI61</f>
        <v/>
      </c>
      <c r="I71" s="71">
        <f>業者カード!S61</f>
        <v>0</v>
      </c>
      <c r="J71" s="71">
        <f>業者カード!X61</f>
        <v>0</v>
      </c>
      <c r="K71" s="71">
        <f>業者カード!AC61</f>
        <v>0</v>
      </c>
    </row>
    <row r="72" spans="1:11" ht="12.95" customHeight="1" x14ac:dyDescent="0.15">
      <c r="A72" s="82"/>
      <c r="B72" s="68"/>
      <c r="C72" s="69" t="s">
        <v>221</v>
      </c>
      <c r="D72" s="69" t="s">
        <v>231</v>
      </c>
      <c r="E72" s="84" t="str">
        <f>業者カード!$AJ$57</f>
        <v>1</v>
      </c>
      <c r="F72" s="71" t="str">
        <f>業者カード!AH62</f>
        <v/>
      </c>
      <c r="G72" s="77" t="str">
        <f>業者カード!AK62</f>
        <v>02</v>
      </c>
      <c r="H72" s="71" t="str">
        <f>業者カード!AI62</f>
        <v/>
      </c>
      <c r="I72" s="71">
        <f>業者カード!S62</f>
        <v>0</v>
      </c>
      <c r="J72" s="71">
        <f>業者カード!X62</f>
        <v>0</v>
      </c>
      <c r="K72" s="71">
        <f>業者カード!AC62</f>
        <v>0</v>
      </c>
    </row>
    <row r="73" spans="1:11" ht="12.95" customHeight="1" x14ac:dyDescent="0.15">
      <c r="A73" s="82"/>
      <c r="B73" s="68"/>
      <c r="C73" s="69" t="s">
        <v>221</v>
      </c>
      <c r="D73" s="69" t="s">
        <v>231</v>
      </c>
      <c r="E73" s="84" t="str">
        <f>業者カード!$AJ$57</f>
        <v>1</v>
      </c>
      <c r="F73" s="71" t="str">
        <f>業者カード!AH63</f>
        <v/>
      </c>
      <c r="G73" s="77" t="str">
        <f>業者カード!AK63</f>
        <v>03</v>
      </c>
      <c r="H73" s="71" t="str">
        <f>業者カード!AI63</f>
        <v/>
      </c>
      <c r="I73" s="71">
        <f>業者カード!S63</f>
        <v>0</v>
      </c>
      <c r="J73" s="71">
        <f>業者カード!X63</f>
        <v>0</v>
      </c>
      <c r="K73" s="71">
        <f>業者カード!AC63</f>
        <v>0</v>
      </c>
    </row>
    <row r="74" spans="1:11" ht="12.95" customHeight="1" x14ac:dyDescent="0.15">
      <c r="A74" s="82"/>
      <c r="B74" s="68"/>
      <c r="C74" s="69" t="s">
        <v>221</v>
      </c>
      <c r="D74" s="69" t="s">
        <v>231</v>
      </c>
      <c r="E74" s="84" t="str">
        <f>業者カード!$AJ$57</f>
        <v>1</v>
      </c>
      <c r="F74" s="71" t="str">
        <f>業者カード!AH64</f>
        <v/>
      </c>
      <c r="G74" s="77" t="str">
        <f>業者カード!AK64</f>
        <v>04</v>
      </c>
      <c r="H74" s="71" t="str">
        <f>業者カード!AI64</f>
        <v/>
      </c>
      <c r="I74" s="71">
        <f>業者カード!S64</f>
        <v>0</v>
      </c>
      <c r="J74" s="71">
        <f>業者カード!X64</f>
        <v>0</v>
      </c>
      <c r="K74" s="71">
        <f>業者カード!AC64</f>
        <v>0</v>
      </c>
    </row>
    <row r="75" spans="1:11" ht="12.95" customHeight="1" x14ac:dyDescent="0.15">
      <c r="A75" s="82"/>
      <c r="B75" s="68"/>
      <c r="C75" s="69" t="s">
        <v>221</v>
      </c>
      <c r="D75" s="69" t="s">
        <v>231</v>
      </c>
      <c r="E75" s="84" t="str">
        <f>業者カード!$AJ$57</f>
        <v>1</v>
      </c>
      <c r="F75" s="71" t="str">
        <f>業者カード!AH65</f>
        <v/>
      </c>
      <c r="G75" s="77" t="str">
        <f>業者カード!AK65</f>
        <v>05</v>
      </c>
      <c r="H75" s="71" t="str">
        <f>業者カード!AI65</f>
        <v/>
      </c>
      <c r="I75" s="71">
        <f>業者カード!S65</f>
        <v>0</v>
      </c>
      <c r="J75" s="71">
        <f>業者カード!X65</f>
        <v>0</v>
      </c>
      <c r="K75" s="71">
        <f>業者カード!AC65</f>
        <v>0</v>
      </c>
    </row>
    <row r="76" spans="1:11" ht="12.95" customHeight="1" x14ac:dyDescent="0.15">
      <c r="A76" s="82"/>
      <c r="B76" s="68"/>
      <c r="C76" s="69" t="s">
        <v>221</v>
      </c>
      <c r="D76" s="69" t="s">
        <v>231</v>
      </c>
      <c r="E76" s="84" t="str">
        <f>業者カード!$AJ$57</f>
        <v>1</v>
      </c>
      <c r="F76" s="71" t="str">
        <f>業者カード!AH66</f>
        <v/>
      </c>
      <c r="G76" s="77" t="str">
        <f>業者カード!AK66</f>
        <v>06</v>
      </c>
      <c r="H76" s="71" t="str">
        <f>業者カード!AI66</f>
        <v/>
      </c>
      <c r="I76" s="71">
        <f>業者カード!S66</f>
        <v>0</v>
      </c>
      <c r="J76" s="71">
        <f>業者カード!X66</f>
        <v>0</v>
      </c>
      <c r="K76" s="71">
        <f>業者カード!AC66</f>
        <v>0</v>
      </c>
    </row>
    <row r="77" spans="1:11" ht="12.95" customHeight="1" x14ac:dyDescent="0.15">
      <c r="A77" s="82"/>
      <c r="B77" s="68"/>
      <c r="C77" s="69" t="s">
        <v>221</v>
      </c>
      <c r="D77" s="69" t="s">
        <v>231</v>
      </c>
      <c r="E77" s="84" t="str">
        <f>業者カード!$AJ$57</f>
        <v>1</v>
      </c>
      <c r="F77" s="71" t="str">
        <f>業者カード!AH67</f>
        <v/>
      </c>
      <c r="G77" s="77" t="str">
        <f>業者カード!AK67</f>
        <v>07</v>
      </c>
      <c r="H77" s="71" t="str">
        <f>業者カード!AI67</f>
        <v/>
      </c>
      <c r="I77" s="71">
        <f>業者カード!S67</f>
        <v>0</v>
      </c>
      <c r="J77" s="71">
        <f>業者カード!X67</f>
        <v>0</v>
      </c>
      <c r="K77" s="71">
        <f>業者カード!AC67</f>
        <v>0</v>
      </c>
    </row>
    <row r="78" spans="1:11" ht="12.95" customHeight="1" x14ac:dyDescent="0.15">
      <c r="A78" s="82"/>
      <c r="B78" s="68"/>
      <c r="C78" s="69" t="s">
        <v>221</v>
      </c>
      <c r="D78" s="69" t="s">
        <v>231</v>
      </c>
      <c r="E78" s="84" t="str">
        <f>業者カード!$AJ$57</f>
        <v>1</v>
      </c>
      <c r="F78" s="71" t="str">
        <f>業者カード!AH68</f>
        <v/>
      </c>
      <c r="G78" s="77" t="str">
        <f>業者カード!AK68</f>
        <v>08</v>
      </c>
      <c r="H78" s="71" t="str">
        <f>業者カード!AI68</f>
        <v/>
      </c>
      <c r="I78" s="71">
        <f>業者カード!S68</f>
        <v>0</v>
      </c>
      <c r="J78" s="71">
        <f>業者カード!X68</f>
        <v>0</v>
      </c>
      <c r="K78" s="71">
        <f>業者カード!AC68</f>
        <v>0</v>
      </c>
    </row>
    <row r="79" spans="1:11" ht="12.95" customHeight="1" x14ac:dyDescent="0.15">
      <c r="A79" s="82"/>
      <c r="B79" s="68"/>
      <c r="C79" s="69" t="s">
        <v>221</v>
      </c>
      <c r="D79" s="69" t="s">
        <v>231</v>
      </c>
      <c r="E79" s="84" t="str">
        <f>業者カード!$AJ$57</f>
        <v>1</v>
      </c>
      <c r="F79" s="71" t="str">
        <f>業者カード!AH69</f>
        <v/>
      </c>
      <c r="G79" s="77" t="str">
        <f>業者カード!AK69</f>
        <v>09</v>
      </c>
      <c r="H79" s="71" t="str">
        <f>業者カード!AI69</f>
        <v/>
      </c>
      <c r="I79" s="71">
        <f>業者カード!S69</f>
        <v>0</v>
      </c>
      <c r="J79" s="71">
        <f>業者カード!X69</f>
        <v>0</v>
      </c>
      <c r="K79" s="71">
        <f>業者カード!AC69</f>
        <v>0</v>
      </c>
    </row>
    <row r="80" spans="1:11" ht="12.95" customHeight="1" x14ac:dyDescent="0.15">
      <c r="A80" s="82"/>
      <c r="B80" s="68"/>
      <c r="C80" s="69" t="s">
        <v>221</v>
      </c>
      <c r="D80" s="69" t="s">
        <v>231</v>
      </c>
      <c r="E80" s="84" t="str">
        <f>業者カード!$AJ$57</f>
        <v>1</v>
      </c>
      <c r="F80" s="71" t="str">
        <f>業者カード!AH70</f>
        <v/>
      </c>
      <c r="G80" s="77" t="str">
        <f>業者カード!AK70</f>
        <v>10</v>
      </c>
      <c r="H80" s="71" t="str">
        <f>業者カード!AI70</f>
        <v/>
      </c>
      <c r="I80" s="71">
        <f>業者カード!S70</f>
        <v>0</v>
      </c>
      <c r="J80" s="71">
        <f>業者カード!X70</f>
        <v>0</v>
      </c>
      <c r="K80" s="71">
        <f>業者カード!AC70</f>
        <v>0</v>
      </c>
    </row>
    <row r="81" spans="1:14" ht="12.95" customHeight="1" x14ac:dyDescent="0.15">
      <c r="A81" s="82"/>
      <c r="B81" s="68"/>
      <c r="C81" s="69" t="s">
        <v>221</v>
      </c>
      <c r="D81" s="69" t="s">
        <v>231</v>
      </c>
      <c r="E81" s="84" t="str">
        <f>業者カード!$AJ$57</f>
        <v>1</v>
      </c>
      <c r="F81" s="71" t="str">
        <f>業者カード!AH71</f>
        <v/>
      </c>
      <c r="G81" s="77" t="str">
        <f>業者カード!AK71</f>
        <v>11</v>
      </c>
      <c r="H81" s="71" t="str">
        <f>業者カード!AI71</f>
        <v/>
      </c>
      <c r="I81" s="71">
        <f>業者カード!S71</f>
        <v>0</v>
      </c>
      <c r="J81" s="71">
        <f>業者カード!X71</f>
        <v>0</v>
      </c>
      <c r="K81" s="71">
        <f>業者カード!AC71</f>
        <v>0</v>
      </c>
    </row>
    <row r="82" spans="1:14" ht="12.95" customHeight="1" x14ac:dyDescent="0.15">
      <c r="A82" s="82"/>
      <c r="B82" s="68"/>
      <c r="C82" s="69" t="s">
        <v>221</v>
      </c>
      <c r="D82" s="69" t="s">
        <v>231</v>
      </c>
      <c r="E82" s="84" t="str">
        <f>業者カード!$AJ$57</f>
        <v>1</v>
      </c>
      <c r="F82" s="71" t="str">
        <f>業者カード!AH72</f>
        <v/>
      </c>
      <c r="G82" s="77" t="str">
        <f>業者カード!AK72</f>
        <v>12</v>
      </c>
      <c r="H82" s="71" t="str">
        <f>業者カード!AI72</f>
        <v/>
      </c>
      <c r="I82" s="71">
        <f>業者カード!S72</f>
        <v>0</v>
      </c>
      <c r="J82" s="71">
        <f>業者カード!X72</f>
        <v>0</v>
      </c>
      <c r="K82" s="71">
        <f>業者カード!AC72</f>
        <v>0</v>
      </c>
    </row>
    <row r="83" spans="1:14" ht="12.95" customHeight="1" x14ac:dyDescent="0.15">
      <c r="A83" s="82"/>
      <c r="B83" s="68"/>
      <c r="C83" s="69" t="s">
        <v>221</v>
      </c>
      <c r="D83" s="69" t="s">
        <v>231</v>
      </c>
      <c r="E83" s="84" t="str">
        <f>業者カード!$AJ$57</f>
        <v>1</v>
      </c>
      <c r="F83" s="71" t="str">
        <f>業者カード!AH73</f>
        <v/>
      </c>
      <c r="G83" s="77" t="str">
        <f>業者カード!AK73</f>
        <v>13</v>
      </c>
      <c r="H83" s="71" t="str">
        <f>業者カード!AI73</f>
        <v/>
      </c>
      <c r="I83" s="71">
        <f>業者カード!S73</f>
        <v>0</v>
      </c>
      <c r="J83" s="71">
        <f>業者カード!X73</f>
        <v>0</v>
      </c>
      <c r="K83" s="71">
        <f>業者カード!AC73</f>
        <v>0</v>
      </c>
    </row>
    <row r="84" spans="1:14" ht="12.95" customHeight="1" x14ac:dyDescent="0.15">
      <c r="A84" s="82"/>
      <c r="B84" s="68"/>
      <c r="C84" s="69" t="s">
        <v>221</v>
      </c>
      <c r="D84" s="69" t="s">
        <v>231</v>
      </c>
      <c r="E84" s="84" t="str">
        <f>業者カード!$AJ$57</f>
        <v>1</v>
      </c>
      <c r="F84" s="71" t="str">
        <f>業者カード!AH74</f>
        <v/>
      </c>
      <c r="G84" s="77" t="str">
        <f>業者カード!AK74</f>
        <v>14</v>
      </c>
      <c r="H84" s="71" t="str">
        <f>業者カード!AI74</f>
        <v/>
      </c>
      <c r="I84" s="71">
        <f>業者カード!S74</f>
        <v>0</v>
      </c>
      <c r="J84" s="71">
        <f>業者カード!X74</f>
        <v>0</v>
      </c>
      <c r="K84" s="71">
        <f>業者カード!AC74</f>
        <v>0</v>
      </c>
    </row>
    <row r="85" spans="1:14" ht="12.95" customHeight="1" x14ac:dyDescent="0.15">
      <c r="A85" s="82"/>
      <c r="B85" s="68"/>
      <c r="C85" s="69" t="s">
        <v>221</v>
      </c>
      <c r="D85" s="69" t="s">
        <v>231</v>
      </c>
      <c r="E85" s="84" t="str">
        <f>業者カード!$AJ$57</f>
        <v>1</v>
      </c>
      <c r="F85" s="71" t="str">
        <f>業者カード!AH75</f>
        <v/>
      </c>
      <c r="G85" s="77" t="str">
        <f>業者カード!AK75</f>
        <v>15</v>
      </c>
      <c r="H85" s="71" t="str">
        <f>業者カード!AI75</f>
        <v/>
      </c>
      <c r="I85" s="71">
        <f>業者カード!S75</f>
        <v>0</v>
      </c>
      <c r="J85" s="71">
        <f>業者カード!X75</f>
        <v>0</v>
      </c>
      <c r="K85" s="71">
        <f>業者カード!AC75</f>
        <v>0</v>
      </c>
    </row>
    <row r="86" spans="1:14" ht="12.95" customHeight="1" x14ac:dyDescent="0.15">
      <c r="A86" s="82"/>
      <c r="B86" s="68"/>
      <c r="C86" s="69" t="s">
        <v>221</v>
      </c>
      <c r="D86" s="69" t="s">
        <v>231</v>
      </c>
      <c r="E86" s="84" t="str">
        <f>業者カード!$AJ$57</f>
        <v>1</v>
      </c>
      <c r="F86" s="71" t="str">
        <f>業者カード!AH76</f>
        <v/>
      </c>
      <c r="G86" s="77" t="str">
        <f>業者カード!AK76</f>
        <v>16</v>
      </c>
      <c r="H86" s="71" t="str">
        <f>業者カード!AI76</f>
        <v/>
      </c>
      <c r="I86" s="71">
        <f>業者カード!S76</f>
        <v>0</v>
      </c>
      <c r="J86" s="71">
        <f>業者カード!X76</f>
        <v>0</v>
      </c>
      <c r="K86" s="71">
        <f>業者カード!AC76</f>
        <v>0</v>
      </c>
    </row>
    <row r="87" spans="1:14" ht="12.95" customHeight="1" x14ac:dyDescent="0.15">
      <c r="A87" s="82"/>
      <c r="B87" s="68"/>
      <c r="C87" s="69" t="s">
        <v>221</v>
      </c>
      <c r="D87" s="69" t="s">
        <v>231</v>
      </c>
      <c r="E87" s="84" t="str">
        <f>業者カード!$AJ$57</f>
        <v>1</v>
      </c>
      <c r="F87" s="71" t="str">
        <f>業者カード!AH77</f>
        <v/>
      </c>
      <c r="G87" s="77" t="str">
        <f>業者カード!AK77</f>
        <v>17</v>
      </c>
      <c r="H87" s="71" t="str">
        <f>業者カード!AI77</f>
        <v/>
      </c>
      <c r="I87" s="71">
        <f>業者カード!S77</f>
        <v>0</v>
      </c>
      <c r="J87" s="71">
        <f>業者カード!X77</f>
        <v>0</v>
      </c>
      <c r="K87" s="71">
        <f>業者カード!AC77</f>
        <v>0</v>
      </c>
    </row>
    <row r="88" spans="1:14" ht="12.95" customHeight="1" x14ac:dyDescent="0.15">
      <c r="A88" s="82"/>
      <c r="B88" s="68"/>
      <c r="C88" s="69" t="s">
        <v>221</v>
      </c>
      <c r="D88" s="69" t="s">
        <v>231</v>
      </c>
      <c r="E88" s="84" t="str">
        <f>業者カード!$AJ$57</f>
        <v>1</v>
      </c>
      <c r="F88" s="71" t="str">
        <f>業者カード!AH78</f>
        <v/>
      </c>
      <c r="G88" s="77" t="str">
        <f>業者カード!AK78</f>
        <v>18</v>
      </c>
      <c r="H88" s="71" t="str">
        <f>業者カード!AI78</f>
        <v/>
      </c>
      <c r="I88" s="71">
        <f>業者カード!S78</f>
        <v>0</v>
      </c>
      <c r="J88" s="71">
        <f>業者カード!X78</f>
        <v>0</v>
      </c>
      <c r="K88" s="71">
        <f>業者カード!AC78</f>
        <v>0</v>
      </c>
    </row>
    <row r="89" spans="1:14" ht="12.95" customHeight="1" x14ac:dyDescent="0.15">
      <c r="A89" s="82"/>
      <c r="B89" s="68"/>
      <c r="C89" s="69" t="s">
        <v>221</v>
      </c>
      <c r="D89" s="69" t="s">
        <v>231</v>
      </c>
      <c r="E89" s="84" t="str">
        <f>業者カード!$AJ$57</f>
        <v>1</v>
      </c>
      <c r="F89" s="71" t="str">
        <f>業者カード!AH79</f>
        <v/>
      </c>
      <c r="G89" s="77" t="str">
        <f>業者カード!AK79</f>
        <v>19</v>
      </c>
      <c r="H89" s="71" t="str">
        <f>業者カード!AI79</f>
        <v/>
      </c>
      <c r="I89" s="71">
        <f>業者カード!S79</f>
        <v>0</v>
      </c>
      <c r="J89" s="71">
        <f>業者カード!X79</f>
        <v>0</v>
      </c>
      <c r="K89" s="71">
        <f>業者カード!AC79</f>
        <v>0</v>
      </c>
    </row>
    <row r="90" spans="1:14" ht="12.95" customHeight="1" x14ac:dyDescent="0.15">
      <c r="A90" s="82"/>
      <c r="B90" s="68"/>
      <c r="C90" s="69" t="s">
        <v>221</v>
      </c>
      <c r="D90" s="69" t="s">
        <v>231</v>
      </c>
      <c r="E90" s="84" t="str">
        <f>業者カード!$AJ$57</f>
        <v>1</v>
      </c>
      <c r="F90" s="71" t="str">
        <f>業者カード!AH80</f>
        <v/>
      </c>
      <c r="G90" s="77" t="str">
        <f>業者カード!AK80</f>
        <v>20</v>
      </c>
      <c r="H90" s="71" t="str">
        <f>業者カード!AI80</f>
        <v/>
      </c>
      <c r="I90" s="71">
        <f>業者カード!S80</f>
        <v>0</v>
      </c>
      <c r="J90" s="71">
        <f>業者カード!X80</f>
        <v>0</v>
      </c>
      <c r="K90" s="71">
        <f>業者カード!AC80</f>
        <v>0</v>
      </c>
    </row>
    <row r="91" spans="1:14" ht="12.95" customHeight="1" x14ac:dyDescent="0.15">
      <c r="A91" s="82" t="str">
        <f>業者カード!A84</f>
        <v>建築関係建設コンサルタント</v>
      </c>
      <c r="B91" s="83"/>
      <c r="C91" s="79" t="s">
        <v>221</v>
      </c>
      <c r="D91" s="79" t="s">
        <v>231</v>
      </c>
      <c r="E91" s="84" t="str">
        <f>業者カード!AJ84</f>
        <v>2</v>
      </c>
      <c r="F91" s="71" t="str">
        <f>業者カード!AH87</f>
        <v/>
      </c>
      <c r="G91" s="77" t="str">
        <f>業者カード!AK87</f>
        <v>00</v>
      </c>
      <c r="H91" s="71" t="str">
        <f>業者カード!AI87</f>
        <v/>
      </c>
      <c r="I91" s="71">
        <f>業者カード!S87</f>
        <v>0</v>
      </c>
      <c r="J91" s="71">
        <f>業者カード!X87</f>
        <v>0</v>
      </c>
      <c r="K91" s="71">
        <f>業者カード!AC87</f>
        <v>0</v>
      </c>
    </row>
    <row r="92" spans="1:14" ht="12.95" customHeight="1" x14ac:dyDescent="0.15">
      <c r="A92" s="82" t="str">
        <f>業者カード!A91</f>
        <v>地質調査</v>
      </c>
      <c r="B92" s="83"/>
      <c r="C92" s="79" t="s">
        <v>221</v>
      </c>
      <c r="D92" s="79" t="s">
        <v>231</v>
      </c>
      <c r="E92" s="84" t="str">
        <f>業者カード!$AJ$91</f>
        <v>3</v>
      </c>
      <c r="F92" s="71" t="str">
        <f>業者カード!AH94</f>
        <v/>
      </c>
      <c r="G92" s="77" t="str">
        <f>業者カード!AK94</f>
        <v>00</v>
      </c>
      <c r="H92" s="71" t="str">
        <f>業者カード!AI94</f>
        <v/>
      </c>
      <c r="I92" s="71">
        <f>業者カード!S94</f>
        <v>0</v>
      </c>
      <c r="J92" s="71">
        <f>業者カード!X94</f>
        <v>0</v>
      </c>
      <c r="K92" s="71">
        <f>業者カード!AC94</f>
        <v>0</v>
      </c>
    </row>
    <row r="93" spans="1:14" ht="12.95" customHeight="1" x14ac:dyDescent="0.15">
      <c r="A93" s="82" t="str">
        <f>業者カード!A100</f>
        <v>補償関連コンサルタント</v>
      </c>
      <c r="B93" s="83"/>
      <c r="C93" s="79" t="s">
        <v>221</v>
      </c>
      <c r="D93" s="79" t="s">
        <v>231</v>
      </c>
      <c r="E93" s="84" t="str">
        <f>業者カード!$AJ$100</f>
        <v>4</v>
      </c>
      <c r="F93" s="71" t="str">
        <f>業者カード!AH103</f>
        <v/>
      </c>
      <c r="G93" s="77" t="str">
        <f>業者カード!AK103</f>
        <v>00</v>
      </c>
      <c r="H93" s="71" t="str">
        <f>業者カード!AI103</f>
        <v/>
      </c>
      <c r="I93" s="71">
        <f>業者カード!S103</f>
        <v>0</v>
      </c>
      <c r="J93" s="71">
        <f>業者カード!X103</f>
        <v>0</v>
      </c>
      <c r="K93" s="71">
        <f>業者カード!AC103</f>
        <v>0</v>
      </c>
    </row>
    <row r="94" spans="1:14" s="71" customFormat="1" ht="12.95" customHeight="1" x14ac:dyDescent="0.15">
      <c r="A94" s="83"/>
      <c r="B94" s="83"/>
      <c r="C94" s="79" t="s">
        <v>221</v>
      </c>
      <c r="D94" s="79" t="s">
        <v>231</v>
      </c>
      <c r="E94" s="84" t="str">
        <f>業者カード!$AJ$100</f>
        <v>4</v>
      </c>
      <c r="F94" s="71" t="str">
        <f>業者カード!AH104</f>
        <v/>
      </c>
      <c r="G94" s="77" t="str">
        <f>業者カード!AK104</f>
        <v>01</v>
      </c>
      <c r="H94" s="71" t="str">
        <f>業者カード!AI104</f>
        <v/>
      </c>
      <c r="I94" s="71">
        <f>業者カード!S104</f>
        <v>0</v>
      </c>
      <c r="J94" s="71">
        <f>業者カード!X104</f>
        <v>0</v>
      </c>
      <c r="K94" s="71">
        <f>業者カード!AC104</f>
        <v>0</v>
      </c>
      <c r="N94" s="73"/>
    </row>
    <row r="95" spans="1:14" s="71" customFormat="1" ht="12.95" customHeight="1" x14ac:dyDescent="0.15">
      <c r="A95" s="83"/>
      <c r="B95" s="83"/>
      <c r="C95" s="79" t="s">
        <v>221</v>
      </c>
      <c r="D95" s="79" t="s">
        <v>231</v>
      </c>
      <c r="E95" s="84" t="str">
        <f>業者カード!$AJ$100</f>
        <v>4</v>
      </c>
      <c r="F95" s="71" t="str">
        <f>業者カード!AH105</f>
        <v/>
      </c>
      <c r="G95" s="77" t="str">
        <f>業者カード!AK105</f>
        <v>02</v>
      </c>
      <c r="H95" s="71" t="str">
        <f>業者カード!AI105</f>
        <v/>
      </c>
      <c r="I95" s="71">
        <f>業者カード!S105</f>
        <v>0</v>
      </c>
      <c r="J95" s="71">
        <f>業者カード!X105</f>
        <v>0</v>
      </c>
      <c r="K95" s="71">
        <f>業者カード!AC105</f>
        <v>0</v>
      </c>
      <c r="N95" s="73"/>
    </row>
    <row r="96" spans="1:14" s="71" customFormat="1" ht="12.95" customHeight="1" x14ac:dyDescent="0.15">
      <c r="A96" s="83"/>
      <c r="B96" s="83"/>
      <c r="C96" s="79" t="s">
        <v>221</v>
      </c>
      <c r="D96" s="79" t="s">
        <v>231</v>
      </c>
      <c r="E96" s="84" t="str">
        <f>業者カード!$AJ$100</f>
        <v>4</v>
      </c>
      <c r="F96" s="71" t="str">
        <f>業者カード!AH106</f>
        <v/>
      </c>
      <c r="G96" s="77" t="str">
        <f>業者カード!AK106</f>
        <v>03</v>
      </c>
      <c r="H96" s="71" t="str">
        <f>業者カード!AI106</f>
        <v/>
      </c>
      <c r="I96" s="71">
        <f>業者カード!S106</f>
        <v>0</v>
      </c>
      <c r="J96" s="71">
        <f>業者カード!X106</f>
        <v>0</v>
      </c>
      <c r="K96" s="71">
        <f>業者カード!AC106</f>
        <v>0</v>
      </c>
      <c r="N96" s="73"/>
    </row>
    <row r="97" spans="1:14" s="71" customFormat="1" ht="12.95" customHeight="1" x14ac:dyDescent="0.15">
      <c r="A97" s="83"/>
      <c r="B97" s="83"/>
      <c r="C97" s="79" t="s">
        <v>221</v>
      </c>
      <c r="D97" s="79" t="s">
        <v>231</v>
      </c>
      <c r="E97" s="84" t="str">
        <f>業者カード!$AJ$100</f>
        <v>4</v>
      </c>
      <c r="F97" s="71" t="str">
        <f>業者カード!AH107</f>
        <v/>
      </c>
      <c r="G97" s="77" t="str">
        <f>業者カード!AK107</f>
        <v>04</v>
      </c>
      <c r="H97" s="71" t="str">
        <f>業者カード!AI107</f>
        <v/>
      </c>
      <c r="I97" s="71">
        <f>業者カード!S107</f>
        <v>0</v>
      </c>
      <c r="J97" s="71">
        <f>業者カード!X107</f>
        <v>0</v>
      </c>
      <c r="K97" s="71">
        <f>業者カード!AC107</f>
        <v>0</v>
      </c>
      <c r="N97" s="73"/>
    </row>
    <row r="98" spans="1:14" s="71" customFormat="1" ht="12.95" customHeight="1" x14ac:dyDescent="0.15">
      <c r="A98" s="83"/>
      <c r="B98" s="83"/>
      <c r="C98" s="79" t="s">
        <v>221</v>
      </c>
      <c r="D98" s="79" t="s">
        <v>231</v>
      </c>
      <c r="E98" s="84" t="str">
        <f>業者カード!$AJ$100</f>
        <v>4</v>
      </c>
      <c r="F98" s="71" t="str">
        <f>業者カード!AH108</f>
        <v/>
      </c>
      <c r="G98" s="77" t="str">
        <f>業者カード!AK108</f>
        <v>05</v>
      </c>
      <c r="H98" s="71" t="str">
        <f>業者カード!AI108</f>
        <v/>
      </c>
      <c r="I98" s="71">
        <f>業者カード!S108</f>
        <v>0</v>
      </c>
      <c r="J98" s="71">
        <f>業者カード!X108</f>
        <v>0</v>
      </c>
      <c r="K98" s="71">
        <f>業者カード!AC108</f>
        <v>0</v>
      </c>
      <c r="N98" s="73"/>
    </row>
    <row r="99" spans="1:14" s="71" customFormat="1" ht="12.95" customHeight="1" x14ac:dyDescent="0.15">
      <c r="A99" s="83"/>
      <c r="B99" s="83"/>
      <c r="C99" s="79" t="s">
        <v>221</v>
      </c>
      <c r="D99" s="79" t="s">
        <v>231</v>
      </c>
      <c r="E99" s="84" t="str">
        <f>業者カード!$AJ$100</f>
        <v>4</v>
      </c>
      <c r="F99" s="71" t="str">
        <f>業者カード!AH109</f>
        <v/>
      </c>
      <c r="G99" s="77" t="str">
        <f>業者カード!AK109</f>
        <v>06</v>
      </c>
      <c r="H99" s="71" t="str">
        <f>業者カード!AI109</f>
        <v/>
      </c>
      <c r="I99" s="71">
        <f>業者カード!S109</f>
        <v>0</v>
      </c>
      <c r="J99" s="71">
        <f>業者カード!X109</f>
        <v>0</v>
      </c>
      <c r="K99" s="71">
        <f>業者カード!AC109</f>
        <v>0</v>
      </c>
      <c r="N99" s="73"/>
    </row>
    <row r="100" spans="1:14" s="71" customFormat="1" ht="12.95" customHeight="1" x14ac:dyDescent="0.15">
      <c r="A100" s="83"/>
      <c r="B100" s="83"/>
      <c r="C100" s="79" t="s">
        <v>221</v>
      </c>
      <c r="D100" s="79" t="s">
        <v>231</v>
      </c>
      <c r="E100" s="84" t="str">
        <f>業者カード!$AJ$100</f>
        <v>4</v>
      </c>
      <c r="F100" s="71" t="str">
        <f>業者カード!AH110</f>
        <v/>
      </c>
      <c r="G100" s="77" t="str">
        <f>業者カード!AK110</f>
        <v>07</v>
      </c>
      <c r="H100" s="71" t="str">
        <f>業者カード!AI110</f>
        <v/>
      </c>
      <c r="I100" s="71">
        <f>業者カード!S110</f>
        <v>0</v>
      </c>
      <c r="J100" s="71">
        <f>業者カード!X110</f>
        <v>0</v>
      </c>
      <c r="K100" s="71">
        <f>業者カード!AC110</f>
        <v>0</v>
      </c>
      <c r="N100" s="73"/>
    </row>
    <row r="101" spans="1:14" ht="12.95" customHeight="1" x14ac:dyDescent="0.15">
      <c r="A101" s="81"/>
      <c r="C101" s="66" t="s">
        <v>245</v>
      </c>
    </row>
    <row r="102" spans="1:14" ht="12.95" customHeight="1" x14ac:dyDescent="0.15"/>
    <row r="103" spans="1:14" ht="12.95" customHeight="1" x14ac:dyDescent="0.15"/>
    <row r="104" spans="1:14" ht="12.95" customHeight="1" x14ac:dyDescent="0.15"/>
  </sheetData>
  <phoneticPr fontId="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5"/>
  <sheetViews>
    <sheetView workbookViewId="0">
      <selection activeCell="K8" sqref="K8:K11"/>
    </sheetView>
  </sheetViews>
  <sheetFormatPr defaultRowHeight="13.5" x14ac:dyDescent="0.15"/>
  <cols>
    <col min="4" max="4" width="25.5" bestFit="1" customWidth="1"/>
    <col min="7" max="8" width="15.5" bestFit="1" customWidth="1"/>
    <col min="9" max="9" width="16.125" bestFit="1" customWidth="1"/>
    <col min="10" max="13" width="12.25" bestFit="1" customWidth="1"/>
  </cols>
  <sheetData>
    <row r="1" spans="1:22" s="66" customFormat="1" ht="15.75" customHeight="1" x14ac:dyDescent="0.15">
      <c r="A1" s="63" t="s">
        <v>121</v>
      </c>
      <c r="B1" s="63" t="s">
        <v>122</v>
      </c>
      <c r="C1" s="64" t="s">
        <v>123</v>
      </c>
      <c r="D1" s="64" t="s">
        <v>124</v>
      </c>
      <c r="E1" s="64" t="s">
        <v>125</v>
      </c>
      <c r="F1" s="65" t="s">
        <v>126</v>
      </c>
      <c r="G1" s="65"/>
      <c r="H1" s="65"/>
      <c r="I1" s="65"/>
      <c r="J1" s="65"/>
      <c r="K1" s="65"/>
      <c r="L1" s="65"/>
      <c r="M1" s="65"/>
      <c r="N1" s="65"/>
      <c r="O1" s="65"/>
      <c r="P1" s="65"/>
      <c r="Q1" s="65"/>
      <c r="R1" s="65"/>
      <c r="S1" s="65"/>
      <c r="T1" s="65"/>
      <c r="U1" s="65"/>
      <c r="V1" s="65" t="s">
        <v>128</v>
      </c>
    </row>
    <row r="2" spans="1:22" s="75" customFormat="1" ht="12.95" customHeight="1" x14ac:dyDescent="0.15">
      <c r="A2" s="74"/>
      <c r="B2" s="74"/>
      <c r="F2" s="73"/>
      <c r="G2" s="73"/>
      <c r="H2" s="73"/>
      <c r="I2" s="73"/>
      <c r="J2" s="73"/>
      <c r="K2" s="73"/>
      <c r="L2" s="73"/>
      <c r="M2" s="73"/>
      <c r="N2" s="73"/>
      <c r="O2" s="73"/>
      <c r="P2" s="73"/>
      <c r="Q2" s="73"/>
      <c r="R2" s="73"/>
      <c r="S2" s="73"/>
      <c r="T2" s="73"/>
      <c r="U2" s="73"/>
      <c r="V2" s="73"/>
    </row>
    <row r="3" spans="1:22" s="66" customFormat="1" ht="12.95" customHeight="1" x14ac:dyDescent="0.15">
      <c r="A3" s="68" t="s">
        <v>448</v>
      </c>
      <c r="B3" s="68"/>
      <c r="C3" s="76"/>
      <c r="D3" s="76"/>
      <c r="E3" s="76"/>
      <c r="F3" s="72" t="s">
        <v>449</v>
      </c>
      <c r="G3" s="72" t="s">
        <v>450</v>
      </c>
      <c r="H3" s="72" t="s">
        <v>451</v>
      </c>
      <c r="I3" s="72" t="s">
        <v>452</v>
      </c>
      <c r="J3" s="72" t="s">
        <v>453</v>
      </c>
      <c r="K3" s="72" t="s">
        <v>454</v>
      </c>
      <c r="L3" s="72" t="s">
        <v>455</v>
      </c>
      <c r="M3" s="72" t="s">
        <v>456</v>
      </c>
      <c r="N3" s="72" t="s">
        <v>515</v>
      </c>
      <c r="O3" s="72" t="s">
        <v>517</v>
      </c>
      <c r="P3" s="72" t="s">
        <v>518</v>
      </c>
      <c r="Q3" s="72"/>
      <c r="R3" s="72"/>
      <c r="S3" s="72"/>
      <c r="T3" s="72"/>
      <c r="U3" s="72"/>
      <c r="V3" s="72"/>
    </row>
    <row r="4" spans="1:22" s="66" customFormat="1" ht="12.95" customHeight="1" x14ac:dyDescent="0.15">
      <c r="A4" s="68"/>
      <c r="B4" s="68"/>
      <c r="C4" s="69" t="s">
        <v>457</v>
      </c>
      <c r="D4" s="69" t="s">
        <v>458</v>
      </c>
      <c r="E4" s="69" t="s">
        <v>459</v>
      </c>
      <c r="F4" s="92" t="s">
        <v>460</v>
      </c>
      <c r="G4" s="79" t="s">
        <v>461</v>
      </c>
      <c r="H4" s="93" t="s">
        <v>462</v>
      </c>
      <c r="I4" s="93" t="s">
        <v>463</v>
      </c>
      <c r="J4" s="79" t="s">
        <v>464</v>
      </c>
      <c r="K4" s="79" t="s">
        <v>465</v>
      </c>
      <c r="L4" s="79" t="s">
        <v>466</v>
      </c>
      <c r="M4" s="79" t="s">
        <v>467</v>
      </c>
      <c r="N4" s="79" t="s">
        <v>512</v>
      </c>
      <c r="O4" s="79" t="s">
        <v>513</v>
      </c>
      <c r="P4" s="79" t="s">
        <v>514</v>
      </c>
      <c r="Q4" s="79"/>
      <c r="R4" s="72"/>
      <c r="S4" s="72"/>
      <c r="T4" s="72"/>
      <c r="U4" s="72"/>
      <c r="V4" s="73"/>
    </row>
    <row r="5" spans="1:22" s="66" customFormat="1" ht="12.95" customHeight="1" x14ac:dyDescent="0.15">
      <c r="A5" s="68"/>
      <c r="B5" s="68"/>
      <c r="C5" s="69" t="s">
        <v>468</v>
      </c>
      <c r="D5" s="69" t="s">
        <v>458</v>
      </c>
      <c r="E5" s="94"/>
      <c r="F5" s="71" t="str">
        <f>IF(技術者名簿!$B8="","",1)</f>
        <v/>
      </c>
      <c r="G5" s="71" t="str">
        <f>IF(技術者名簿!$B8="","",技術者名簿!$B8)</f>
        <v/>
      </c>
      <c r="H5" s="71" t="str">
        <f>IF(技術者名簿!$C8="","",技術者名簿!$C8)</f>
        <v/>
      </c>
      <c r="I5" s="71" t="str">
        <f>IF(技術者名簿!$D8="","",技術者名簿!$D8)</f>
        <v/>
      </c>
      <c r="J5" s="71" t="str">
        <f>IF(技術者名簿!$E8="","",技術者名簿!$E8)</f>
        <v/>
      </c>
      <c r="K5" s="71" t="str">
        <f>IF(技術者名簿!$E9="","",技術者名簿!$E9)</f>
        <v/>
      </c>
      <c r="L5" s="71" t="str">
        <f>IF(技術者名簿!$E10="","",技術者名簿!$E10)</f>
        <v/>
      </c>
      <c r="M5" s="71" t="str">
        <f>IF(技術者名簿!$E11="","",技術者名簿!$E11)</f>
        <v/>
      </c>
      <c r="N5" s="71" t="str">
        <f>IF(技術者名簿!$J8="○","1","")</f>
        <v/>
      </c>
      <c r="O5" s="95" t="str">
        <f>IF(技術者名簿!$K8="○","1","")</f>
        <v/>
      </c>
      <c r="P5" s="95" t="str">
        <f>IF(技術者名簿!$L8="○","1","")</f>
        <v/>
      </c>
      <c r="Q5" s="71"/>
      <c r="R5" s="72"/>
      <c r="S5" s="72"/>
      <c r="T5" s="72"/>
      <c r="U5" s="72"/>
      <c r="V5" s="73"/>
    </row>
    <row r="6" spans="1:22" s="66" customFormat="1" ht="12.95" customHeight="1" x14ac:dyDescent="0.15">
      <c r="A6" s="68" t="s">
        <v>469</v>
      </c>
      <c r="B6" s="68"/>
      <c r="C6" s="69" t="s">
        <v>470</v>
      </c>
      <c r="D6" s="69" t="s">
        <v>471</v>
      </c>
      <c r="E6" s="94"/>
      <c r="F6" s="71" t="str">
        <f>IF(技術者名簿!$B12="","",1)</f>
        <v/>
      </c>
      <c r="G6" s="71" t="str">
        <f>IF(技術者名簿!$B12="","",技術者名簿!$B12)</f>
        <v/>
      </c>
      <c r="H6" s="71" t="str">
        <f>IF(技術者名簿!$C12="","",技術者名簿!$C12)</f>
        <v/>
      </c>
      <c r="I6" s="71" t="str">
        <f>IF(技術者名簿!$D12="","",技術者名簿!$D12)</f>
        <v/>
      </c>
      <c r="J6" s="71" t="str">
        <f>IF(技術者名簿!$E12="","",技術者名簿!$E12)</f>
        <v/>
      </c>
      <c r="K6" s="71" t="str">
        <f>IF(技術者名簿!$E13="","",技術者名簿!$E13)</f>
        <v/>
      </c>
      <c r="L6" s="71" t="str">
        <f>IF(技術者名簿!$E14="","",技術者名簿!$E14)</f>
        <v/>
      </c>
      <c r="M6" s="71" t="str">
        <f>IF(技術者名簿!$E15="","",技術者名簿!$E15)</f>
        <v/>
      </c>
      <c r="N6" s="71" t="str">
        <f>IF(技術者名簿!$J12="○","1","")</f>
        <v/>
      </c>
      <c r="O6" s="95" t="str">
        <f>IF(技術者名簿!$K12="○","1","")</f>
        <v/>
      </c>
      <c r="P6" s="95" t="str">
        <f>IF(技術者名簿!$L12="○","1","")</f>
        <v/>
      </c>
      <c r="Q6" s="71"/>
      <c r="R6" s="72"/>
      <c r="S6" s="72"/>
      <c r="T6" s="72"/>
      <c r="U6" s="72"/>
      <c r="V6" s="73"/>
    </row>
    <row r="7" spans="1:22" s="66" customFormat="1" ht="12.95" customHeight="1" x14ac:dyDescent="0.15">
      <c r="A7" s="68" t="s">
        <v>472</v>
      </c>
      <c r="B7" s="68"/>
      <c r="C7" s="69" t="s">
        <v>473</v>
      </c>
      <c r="D7" s="69" t="s">
        <v>474</v>
      </c>
      <c r="E7" s="94"/>
      <c r="F7" s="71" t="str">
        <f>IF(技術者名簿!$B16="","",1)</f>
        <v/>
      </c>
      <c r="G7" s="71" t="str">
        <f>IF(技術者名簿!$B16="","",技術者名簿!$B16)</f>
        <v/>
      </c>
      <c r="H7" s="71" t="str">
        <f>IF(技術者名簿!$C16="","",技術者名簿!$C16)</f>
        <v/>
      </c>
      <c r="I7" s="71" t="str">
        <f>IF(技術者名簿!$D16="","",技術者名簿!$D16)</f>
        <v/>
      </c>
      <c r="J7" s="71" t="str">
        <f>IF(技術者名簿!$E16="","",技術者名簿!$E16)</f>
        <v/>
      </c>
      <c r="K7" s="71" t="str">
        <f>IF(技術者名簿!$E17="","",技術者名簿!$E17)</f>
        <v/>
      </c>
      <c r="L7" s="71" t="str">
        <f>IF(技術者名簿!$E18="","",技術者名簿!$E18)</f>
        <v/>
      </c>
      <c r="M7" s="71" t="str">
        <f>IF(技術者名簿!$E19="","",技術者名簿!$E19)</f>
        <v/>
      </c>
      <c r="N7" s="71" t="str">
        <f>IF(技術者名簿!$J16="○","1","")</f>
        <v/>
      </c>
      <c r="O7" s="95" t="str">
        <f>IF(技術者名簿!$K16="○","1","")</f>
        <v/>
      </c>
      <c r="P7" s="95" t="str">
        <f>IF(技術者名簿!$L16="○","1","")</f>
        <v/>
      </c>
      <c r="Q7" s="71"/>
      <c r="R7" s="72"/>
      <c r="S7" s="72"/>
      <c r="T7" s="72"/>
      <c r="U7" s="72"/>
      <c r="V7" s="73"/>
    </row>
    <row r="8" spans="1:22" s="66" customFormat="1" ht="12.95" customHeight="1" x14ac:dyDescent="0.15">
      <c r="A8" s="68" t="s">
        <v>485</v>
      </c>
      <c r="B8" s="68"/>
      <c r="C8" s="69" t="s">
        <v>221</v>
      </c>
      <c r="D8" s="69" t="s">
        <v>471</v>
      </c>
      <c r="E8" s="94"/>
      <c r="F8" s="71" t="str">
        <f>IF(技術者名簿!$B20="","",1)</f>
        <v/>
      </c>
      <c r="G8" s="71" t="str">
        <f>IF(技術者名簿!$B20="","",技術者名簿!$B20)</f>
        <v/>
      </c>
      <c r="H8" s="71" t="str">
        <f>IF(技術者名簿!$C20="","",技術者名簿!$C20)</f>
        <v/>
      </c>
      <c r="I8" s="71" t="str">
        <f>IF(技術者名簿!$D20="","",技術者名簿!$D20)</f>
        <v/>
      </c>
      <c r="J8" s="71" t="str">
        <f>IF(技術者名簿!$E20="","",技術者名簿!$E20)</f>
        <v/>
      </c>
      <c r="K8" s="71" t="str">
        <f>IF(技術者名簿!$E21="","",技術者名簿!$E21)</f>
        <v/>
      </c>
      <c r="L8" s="71" t="str">
        <f>IF(技術者名簿!$E22="","",技術者名簿!$E22)</f>
        <v/>
      </c>
      <c r="M8" s="71" t="str">
        <f>IF(技術者名簿!$E23="","",技術者名簿!$E23)</f>
        <v/>
      </c>
      <c r="N8" s="71" t="str">
        <f>IF(技術者名簿!$J20="○","1","")</f>
        <v/>
      </c>
      <c r="O8" s="71" t="str">
        <f>IF(技術者名簿!$K20="○","1","")</f>
        <v/>
      </c>
      <c r="P8" s="71" t="str">
        <f>IF(技術者名簿!$L20="○","1","")</f>
        <v/>
      </c>
      <c r="Q8" s="71"/>
      <c r="R8" s="72"/>
      <c r="S8" s="72"/>
      <c r="T8" s="72"/>
      <c r="U8" s="72"/>
      <c r="V8" s="73"/>
    </row>
    <row r="9" spans="1:22" s="66" customFormat="1" ht="12.95" customHeight="1" x14ac:dyDescent="0.15">
      <c r="A9" s="68" t="s">
        <v>486</v>
      </c>
      <c r="B9" s="68"/>
      <c r="C9" s="69" t="s">
        <v>221</v>
      </c>
      <c r="D9" s="69" t="s">
        <v>471</v>
      </c>
      <c r="E9" s="94"/>
      <c r="F9" s="71" t="str">
        <f>IF(技術者名簿!$B24="","",1)</f>
        <v/>
      </c>
      <c r="G9" s="71" t="str">
        <f>IF(技術者名簿!$B24="","",技術者名簿!$B24)</f>
        <v/>
      </c>
      <c r="H9" s="71" t="str">
        <f>IF(技術者名簿!$C24="","",技術者名簿!$C24)</f>
        <v/>
      </c>
      <c r="I9" s="71" t="str">
        <f>IF(技術者名簿!$D24="","",技術者名簿!$D24)</f>
        <v/>
      </c>
      <c r="J9" s="71" t="str">
        <f>IF(技術者名簿!$E24="","",技術者名簿!$E24)</f>
        <v/>
      </c>
      <c r="K9" s="71" t="str">
        <f>IF(技術者名簿!$E25="","",技術者名簿!$E25)</f>
        <v/>
      </c>
      <c r="L9" s="71" t="str">
        <f>IF(技術者名簿!$E26="","",技術者名簿!$E26)</f>
        <v/>
      </c>
      <c r="M9" s="71" t="str">
        <f>IF(技術者名簿!$E27="","",技術者名簿!$E27)</f>
        <v/>
      </c>
      <c r="N9" s="71" t="str">
        <f>IF(技術者名簿!$J24="○","1","")</f>
        <v/>
      </c>
      <c r="O9" s="71" t="str">
        <f>IF(技術者名簿!$K24="○","1","")</f>
        <v/>
      </c>
      <c r="P9" s="71" t="str">
        <f>IF(技術者名簿!$L24="○","1","")</f>
        <v/>
      </c>
      <c r="Q9" s="71"/>
      <c r="R9" s="72"/>
      <c r="S9" s="72"/>
      <c r="T9" s="72"/>
      <c r="U9" s="72"/>
      <c r="V9" s="73"/>
    </row>
    <row r="10" spans="1:22" s="66" customFormat="1" ht="12.95" customHeight="1" x14ac:dyDescent="0.15">
      <c r="A10" s="68" t="s">
        <v>487</v>
      </c>
      <c r="B10" s="68"/>
      <c r="C10" s="69" t="s">
        <v>221</v>
      </c>
      <c r="D10" s="69" t="s">
        <v>471</v>
      </c>
      <c r="E10" s="94"/>
      <c r="F10" s="71" t="str">
        <f>IF(技術者名簿!$B28="","",1)</f>
        <v/>
      </c>
      <c r="G10" s="71" t="str">
        <f>IF(技術者名簿!$B28="","",技術者名簿!$B28)</f>
        <v/>
      </c>
      <c r="H10" s="71" t="str">
        <f>IF(技術者名簿!$C28="","",技術者名簿!$C28)</f>
        <v/>
      </c>
      <c r="I10" s="71" t="str">
        <f>IF(技術者名簿!$D28="","",技術者名簿!$D28)</f>
        <v/>
      </c>
      <c r="J10" s="71" t="str">
        <f>IF(技術者名簿!$E28="","",技術者名簿!$E28)</f>
        <v/>
      </c>
      <c r="K10" s="71" t="str">
        <f>IF(技術者名簿!$E29="","",技術者名簿!$E29)</f>
        <v/>
      </c>
      <c r="L10" s="71" t="str">
        <f>IF(技術者名簿!$E30="","",技術者名簿!$E30)</f>
        <v/>
      </c>
      <c r="M10" s="71" t="str">
        <f>IF(技術者名簿!$E31="","",技術者名簿!$E31)</f>
        <v/>
      </c>
      <c r="N10" s="71" t="str">
        <f>IF(技術者名簿!$J28="○","1","")</f>
        <v/>
      </c>
      <c r="O10" s="71" t="str">
        <f>IF(技術者名簿!$K28="○","1","")</f>
        <v/>
      </c>
      <c r="P10" s="71" t="str">
        <f>IF(技術者名簿!$L28="○","1","")</f>
        <v/>
      </c>
      <c r="Q10" s="71"/>
      <c r="R10" s="72"/>
      <c r="S10" s="72"/>
      <c r="T10" s="72"/>
      <c r="U10" s="72"/>
      <c r="V10" s="73"/>
    </row>
    <row r="11" spans="1:22" s="66" customFormat="1" ht="12.95" customHeight="1" x14ac:dyDescent="0.15">
      <c r="A11" s="68" t="s">
        <v>488</v>
      </c>
      <c r="B11" s="68"/>
      <c r="C11" s="69" t="s">
        <v>221</v>
      </c>
      <c r="D11" s="69" t="s">
        <v>471</v>
      </c>
      <c r="E11" s="94"/>
      <c r="F11" s="71" t="str">
        <f>IF(技術者名簿!$B32="","",1)</f>
        <v/>
      </c>
      <c r="G11" s="71" t="str">
        <f>IF(技術者名簿!$B32="","",技術者名簿!$B32)</f>
        <v/>
      </c>
      <c r="H11" s="71" t="str">
        <f>IF(技術者名簿!$C32="","",技術者名簿!$C32)</f>
        <v/>
      </c>
      <c r="I11" s="71" t="str">
        <f>IF(技術者名簿!$D32="","",技術者名簿!$D32)</f>
        <v/>
      </c>
      <c r="J11" s="71" t="str">
        <f>IF(技術者名簿!$E32="","",技術者名簿!$E32)</f>
        <v/>
      </c>
      <c r="K11" s="71" t="str">
        <f>IF(技術者名簿!$E33="","",技術者名簿!$E33)</f>
        <v/>
      </c>
      <c r="L11" s="71" t="str">
        <f>IF(技術者名簿!$E34="","",技術者名簿!$E34)</f>
        <v/>
      </c>
      <c r="M11" s="71" t="str">
        <f>IF(技術者名簿!$E35="","",技術者名簿!$E35)</f>
        <v/>
      </c>
      <c r="N11" s="71" t="str">
        <f>IF(技術者名簿!$J32="○","1","")</f>
        <v/>
      </c>
      <c r="O11" s="71" t="str">
        <f>IF(技術者名簿!$K32="○","1","")</f>
        <v/>
      </c>
      <c r="P11" s="71" t="str">
        <f>IF(技術者名簿!$L32="○","1","")</f>
        <v/>
      </c>
      <c r="Q11" s="71"/>
      <c r="R11" s="72"/>
      <c r="S11" s="72"/>
      <c r="T11" s="72"/>
      <c r="U11" s="72"/>
      <c r="V11" s="73"/>
    </row>
    <row r="12" spans="1:22" s="66" customFormat="1" ht="12.95" customHeight="1" x14ac:dyDescent="0.15">
      <c r="A12" s="68" t="s">
        <v>489</v>
      </c>
      <c r="B12" s="68"/>
      <c r="C12" s="69" t="s">
        <v>221</v>
      </c>
      <c r="D12" s="69" t="s">
        <v>471</v>
      </c>
      <c r="E12" s="94"/>
      <c r="F12" s="71" t="str">
        <f>IF(技術者名簿!$B36="","",1)</f>
        <v/>
      </c>
      <c r="G12" s="71" t="str">
        <f>IF(技術者名簿!$B36="","",技術者名簿!$B36)</f>
        <v/>
      </c>
      <c r="H12" s="71" t="str">
        <f>IF(技術者名簿!$C36="","",技術者名簿!$C36)</f>
        <v/>
      </c>
      <c r="I12" s="71" t="str">
        <f>IF(技術者名簿!$D36="","",技術者名簿!$D36)</f>
        <v/>
      </c>
      <c r="J12" s="71" t="str">
        <f>IF(技術者名簿!$E36="","",技術者名簿!$E36)</f>
        <v/>
      </c>
      <c r="K12" s="71" t="str">
        <f>IF(技術者名簿!$E37="","",技術者名簿!$E37)</f>
        <v/>
      </c>
      <c r="L12" s="71" t="str">
        <f>IF(技術者名簿!$E38="","",技術者名簿!$E38)</f>
        <v/>
      </c>
      <c r="M12" s="71" t="str">
        <f>IF(技術者名簿!$E39="","",技術者名簿!$E39)</f>
        <v/>
      </c>
      <c r="N12" s="71" t="str">
        <f>IF(技術者名簿!$J36="○","1","")</f>
        <v/>
      </c>
      <c r="O12" s="71" t="str">
        <f>IF(技術者名簿!$K36="○","1","")</f>
        <v/>
      </c>
      <c r="P12" s="71" t="str">
        <f>IF(技術者名簿!$L36="○","1","")</f>
        <v/>
      </c>
      <c r="Q12" s="71"/>
      <c r="R12" s="72"/>
      <c r="S12" s="72"/>
      <c r="T12" s="72"/>
      <c r="U12" s="72"/>
      <c r="V12" s="73"/>
    </row>
    <row r="13" spans="1:22" s="66" customFormat="1" ht="12.95" customHeight="1" x14ac:dyDescent="0.15">
      <c r="A13" s="68" t="s">
        <v>490</v>
      </c>
      <c r="B13" s="68"/>
      <c r="C13" s="69" t="s">
        <v>221</v>
      </c>
      <c r="D13" s="69" t="s">
        <v>471</v>
      </c>
      <c r="E13" s="94"/>
      <c r="F13" s="71" t="str">
        <f>IF(技術者名簿!$B40="","",1)</f>
        <v/>
      </c>
      <c r="G13" s="71" t="str">
        <f>IF(技術者名簿!$B40="","",技術者名簿!$B40)</f>
        <v/>
      </c>
      <c r="H13" s="71" t="str">
        <f>IF(技術者名簿!$C40="","",技術者名簿!$C40)</f>
        <v/>
      </c>
      <c r="I13" s="71" t="str">
        <f>IF(技術者名簿!$D40="","",技術者名簿!$D40)</f>
        <v/>
      </c>
      <c r="J13" s="71" t="str">
        <f>IF(技術者名簿!$E40="","",技術者名簿!$E40)</f>
        <v/>
      </c>
      <c r="K13" s="71" t="str">
        <f>IF(技術者名簿!$E41="","",技術者名簿!$E41)</f>
        <v/>
      </c>
      <c r="L13" s="71" t="str">
        <f>IF(技術者名簿!$E42="","",技術者名簿!$E42)</f>
        <v/>
      </c>
      <c r="M13" s="71" t="str">
        <f>IF(技術者名簿!$E43="","",技術者名簿!$E43)</f>
        <v/>
      </c>
      <c r="N13" s="71" t="str">
        <f>IF(技術者名簿!$J40="○","1","")</f>
        <v/>
      </c>
      <c r="O13" s="71" t="str">
        <f>IF(技術者名簿!$K40="○","1","")</f>
        <v/>
      </c>
      <c r="P13" s="71" t="str">
        <f>IF(技術者名簿!$L40="○","1","")</f>
        <v/>
      </c>
      <c r="Q13" s="71"/>
      <c r="R13" s="72"/>
      <c r="S13" s="72"/>
      <c r="T13" s="72"/>
      <c r="U13" s="72"/>
      <c r="V13" s="73"/>
    </row>
    <row r="14" spans="1:22" s="66" customFormat="1" ht="12.95" customHeight="1" x14ac:dyDescent="0.15">
      <c r="A14" s="68" t="s">
        <v>491</v>
      </c>
      <c r="B14" s="68"/>
      <c r="C14" s="69" t="s">
        <v>221</v>
      </c>
      <c r="D14" s="69" t="s">
        <v>471</v>
      </c>
      <c r="E14" s="94"/>
      <c r="F14" s="71" t="str">
        <f>IF(技術者名簿!$B44="","",1)</f>
        <v/>
      </c>
      <c r="G14" s="71" t="str">
        <f>IF(技術者名簿!$B44="","",技術者名簿!$B44)</f>
        <v/>
      </c>
      <c r="H14" s="71" t="str">
        <f>IF(技術者名簿!$C44="","",技術者名簿!$C44)</f>
        <v/>
      </c>
      <c r="I14" s="71" t="str">
        <f>IF(技術者名簿!$D44="","",技術者名簿!$D44)</f>
        <v/>
      </c>
      <c r="J14" s="71" t="str">
        <f>IF(技術者名簿!$E44="","",技術者名簿!$E44)</f>
        <v/>
      </c>
      <c r="K14" s="71" t="str">
        <f>IF(技術者名簿!$E45="","",技術者名簿!$E45)</f>
        <v/>
      </c>
      <c r="L14" s="71" t="str">
        <f>IF(技術者名簿!$E46="","",技術者名簿!$E46)</f>
        <v/>
      </c>
      <c r="M14" s="71" t="str">
        <f>IF(技術者名簿!$E47="","",技術者名簿!$E47)</f>
        <v/>
      </c>
      <c r="N14" s="71" t="str">
        <f>IF(技術者名簿!$J44="○","1","")</f>
        <v/>
      </c>
      <c r="O14" s="71" t="str">
        <f>IF(技術者名簿!$K44="○","1","")</f>
        <v/>
      </c>
      <c r="P14" s="71" t="str">
        <f>IF(技術者名簿!$L44="○","1","")</f>
        <v/>
      </c>
      <c r="Q14" s="71"/>
      <c r="R14" s="72"/>
      <c r="S14" s="72"/>
      <c r="T14" s="72"/>
      <c r="U14" s="72"/>
      <c r="V14" s="73"/>
    </row>
    <row r="15" spans="1:22" s="66" customFormat="1" ht="12.95" customHeight="1" x14ac:dyDescent="0.15">
      <c r="A15" s="68" t="s">
        <v>492</v>
      </c>
      <c r="B15" s="68"/>
      <c r="C15" s="69" t="s">
        <v>221</v>
      </c>
      <c r="D15" s="69" t="s">
        <v>471</v>
      </c>
      <c r="E15" s="94"/>
      <c r="F15" s="71" t="str">
        <f>IF(技術者名簿!$B48="","",1)</f>
        <v/>
      </c>
      <c r="G15" s="71" t="str">
        <f>IF(技術者名簿!$B48="","",技術者名簿!$B48)</f>
        <v/>
      </c>
      <c r="H15" s="71" t="str">
        <f>IF(技術者名簿!$C48="","",技術者名簿!$C48)</f>
        <v/>
      </c>
      <c r="I15" s="71" t="str">
        <f>IF(技術者名簿!$D48="","",技術者名簿!$D48)</f>
        <v/>
      </c>
      <c r="J15" s="71" t="str">
        <f>IF(技術者名簿!$E48="","",技術者名簿!$E48)</f>
        <v/>
      </c>
      <c r="K15" s="71" t="str">
        <f>IF(技術者名簿!$E49="","",技術者名簿!$E49)</f>
        <v/>
      </c>
      <c r="L15" s="71" t="str">
        <f>IF(技術者名簿!$E50="","",技術者名簿!$E50)</f>
        <v/>
      </c>
      <c r="M15" s="71" t="str">
        <f>IF(技術者名簿!$E51="","",技術者名簿!$E51)</f>
        <v/>
      </c>
      <c r="N15" s="71" t="str">
        <f>IF(技術者名簿!$J48="○","1","")</f>
        <v/>
      </c>
      <c r="O15" s="71" t="str">
        <f>IF(技術者名簿!$K48="○","1","")</f>
        <v/>
      </c>
      <c r="P15" s="71" t="str">
        <f>IF(技術者名簿!$L48="○","1","")</f>
        <v/>
      </c>
      <c r="Q15" s="71"/>
      <c r="R15" s="72"/>
      <c r="S15" s="72"/>
      <c r="T15" s="72"/>
      <c r="U15" s="72"/>
      <c r="V15" s="73"/>
    </row>
    <row r="16" spans="1:22" s="66" customFormat="1" ht="12.95" customHeight="1" x14ac:dyDescent="0.15">
      <c r="A16" s="68" t="s">
        <v>493</v>
      </c>
      <c r="B16" s="68"/>
      <c r="C16" s="69" t="s">
        <v>221</v>
      </c>
      <c r="D16" s="69" t="s">
        <v>471</v>
      </c>
      <c r="E16" s="94"/>
      <c r="F16" s="71" t="str">
        <f>IF(技術者名簿!$B52="","",1)</f>
        <v/>
      </c>
      <c r="G16" s="71" t="str">
        <f>IF(技術者名簿!$B52="","",技術者名簿!$B52)</f>
        <v/>
      </c>
      <c r="H16" s="71" t="str">
        <f>IF(技術者名簿!$C52="","",技術者名簿!$C52)</f>
        <v/>
      </c>
      <c r="I16" s="71" t="str">
        <f>IF(技術者名簿!$D52="","",技術者名簿!$D52)</f>
        <v/>
      </c>
      <c r="J16" s="71" t="str">
        <f>IF(技術者名簿!$E52="","",技術者名簿!$E52)</f>
        <v/>
      </c>
      <c r="K16" s="71" t="str">
        <f>IF(技術者名簿!$E53="","",技術者名簿!$E53)</f>
        <v/>
      </c>
      <c r="L16" s="71" t="str">
        <f>IF(技術者名簿!$E54="","",技術者名簿!$E54)</f>
        <v/>
      </c>
      <c r="M16" s="71" t="str">
        <f>IF(技術者名簿!$E55="","",技術者名簿!$E55)</f>
        <v/>
      </c>
      <c r="N16" s="71" t="str">
        <f>IF(技術者名簿!$J52="○","1","")</f>
        <v/>
      </c>
      <c r="O16" s="71" t="str">
        <f>IF(技術者名簿!$K52="○","1","")</f>
        <v/>
      </c>
      <c r="P16" s="71" t="str">
        <f>IF(技術者名簿!$L52="○","1","")</f>
        <v/>
      </c>
      <c r="Q16" s="71"/>
      <c r="R16" s="72"/>
      <c r="S16" s="72"/>
      <c r="T16" s="72"/>
      <c r="U16" s="72"/>
      <c r="V16" s="73"/>
    </row>
    <row r="17" spans="1:22" s="66" customFormat="1" ht="12.95" customHeight="1" x14ac:dyDescent="0.15">
      <c r="A17" s="68" t="s">
        <v>494</v>
      </c>
      <c r="B17" s="68"/>
      <c r="C17" s="69" t="s">
        <v>221</v>
      </c>
      <c r="D17" s="69" t="s">
        <v>471</v>
      </c>
      <c r="E17" s="94"/>
      <c r="F17" s="71" t="str">
        <f>IF(技術者名簿!$B56="","",1)</f>
        <v/>
      </c>
      <c r="G17" s="71" t="str">
        <f>IF(技術者名簿!$B56="","",技術者名簿!$B56)</f>
        <v/>
      </c>
      <c r="H17" s="71" t="str">
        <f>IF(技術者名簿!$C56="","",技術者名簿!$C56)</f>
        <v/>
      </c>
      <c r="I17" s="71" t="str">
        <f>IF(技術者名簿!$D56="","",技術者名簿!$D56)</f>
        <v/>
      </c>
      <c r="J17" s="71" t="str">
        <f>IF(技術者名簿!$E56="","",技術者名簿!$E56)</f>
        <v/>
      </c>
      <c r="K17" s="71" t="str">
        <f>IF(技術者名簿!$E57="","",技術者名簿!$E57)</f>
        <v/>
      </c>
      <c r="L17" s="71" t="str">
        <f>IF(技術者名簿!$E58="","",技術者名簿!$E58)</f>
        <v/>
      </c>
      <c r="M17" s="71" t="str">
        <f>IF(技術者名簿!$E59="","",技術者名簿!$E59)</f>
        <v/>
      </c>
      <c r="N17" s="71" t="str">
        <f>IF(技術者名簿!$J56="○","1","")</f>
        <v/>
      </c>
      <c r="O17" s="71" t="str">
        <f>IF(技術者名簿!$K56="○","1","")</f>
        <v/>
      </c>
      <c r="P17" s="71" t="str">
        <f>IF(技術者名簿!$L56="○","1","")</f>
        <v/>
      </c>
      <c r="Q17" s="71"/>
      <c r="R17" s="72"/>
      <c r="S17" s="72"/>
      <c r="T17" s="72"/>
      <c r="U17" s="72"/>
      <c r="V17" s="73"/>
    </row>
    <row r="18" spans="1:22" s="66" customFormat="1" ht="12.95" customHeight="1" x14ac:dyDescent="0.15">
      <c r="A18" s="68" t="s">
        <v>495</v>
      </c>
      <c r="B18" s="68"/>
      <c r="C18" s="69" t="s">
        <v>221</v>
      </c>
      <c r="D18" s="69" t="s">
        <v>471</v>
      </c>
      <c r="E18" s="94"/>
      <c r="F18" s="71" t="str">
        <f>IF(技術者名簿!$B60="","",1)</f>
        <v/>
      </c>
      <c r="G18" s="71" t="str">
        <f>IF(技術者名簿!$B60="","",技術者名簿!$B60)</f>
        <v/>
      </c>
      <c r="H18" s="71" t="str">
        <f>IF(技術者名簿!$C60="","",技術者名簿!$C60)</f>
        <v/>
      </c>
      <c r="I18" s="71" t="str">
        <f>IF(技術者名簿!$D60="","",技術者名簿!$D60)</f>
        <v/>
      </c>
      <c r="J18" s="71" t="str">
        <f>IF(技術者名簿!$E60="","",技術者名簿!$E60)</f>
        <v/>
      </c>
      <c r="K18" s="71" t="str">
        <f>IF(技術者名簿!$E61="","",技術者名簿!$E61)</f>
        <v/>
      </c>
      <c r="L18" s="71" t="str">
        <f>IF(技術者名簿!$E62="","",技術者名簿!$E62)</f>
        <v/>
      </c>
      <c r="M18" s="71" t="str">
        <f>IF(技術者名簿!$E63="","",技術者名簿!$E63)</f>
        <v/>
      </c>
      <c r="N18" s="71" t="str">
        <f>IF(技術者名簿!$J60="○","1","")</f>
        <v/>
      </c>
      <c r="O18" s="71" t="str">
        <f>IF(技術者名簿!$K60="○","1","")</f>
        <v/>
      </c>
      <c r="P18" s="71" t="str">
        <f>IF(技術者名簿!$L60="○","1","")</f>
        <v/>
      </c>
      <c r="Q18" s="71"/>
      <c r="R18" s="72"/>
      <c r="S18" s="72"/>
      <c r="T18" s="72"/>
      <c r="U18" s="72"/>
      <c r="V18" s="73"/>
    </row>
    <row r="19" spans="1:22" s="66" customFormat="1" ht="12.95" customHeight="1" x14ac:dyDescent="0.15">
      <c r="A19" s="68" t="s">
        <v>496</v>
      </c>
      <c r="B19" s="68"/>
      <c r="C19" s="69" t="s">
        <v>221</v>
      </c>
      <c r="D19" s="69" t="s">
        <v>471</v>
      </c>
      <c r="E19" s="94"/>
      <c r="F19" s="71" t="str">
        <f>IF(技術者名簿!$B64="","",1)</f>
        <v/>
      </c>
      <c r="G19" s="71" t="str">
        <f>IF(技術者名簿!$B64="","",技術者名簿!$B64)</f>
        <v/>
      </c>
      <c r="H19" s="71" t="str">
        <f>IF(技術者名簿!$C64="","",技術者名簿!$C64)</f>
        <v/>
      </c>
      <c r="I19" s="71" t="str">
        <f>IF(技術者名簿!$D64="","",技術者名簿!$D64)</f>
        <v/>
      </c>
      <c r="J19" s="71" t="str">
        <f>IF(技術者名簿!$E64="","",技術者名簿!$E64)</f>
        <v/>
      </c>
      <c r="K19" s="71" t="str">
        <f>IF(技術者名簿!$E65="","",技術者名簿!$E65)</f>
        <v/>
      </c>
      <c r="L19" s="71" t="str">
        <f>IF(技術者名簿!$E66="","",技術者名簿!$E66)</f>
        <v/>
      </c>
      <c r="M19" s="71" t="str">
        <f>IF(技術者名簿!$E67="","",技術者名簿!$E67)</f>
        <v/>
      </c>
      <c r="N19" s="71" t="str">
        <f>IF(技術者名簿!$J64="○","1","")</f>
        <v/>
      </c>
      <c r="O19" s="71" t="str">
        <f>IF(技術者名簿!$K64="○","1","")</f>
        <v/>
      </c>
      <c r="P19" s="71" t="str">
        <f>IF(技術者名簿!$L64="○","1","")</f>
        <v/>
      </c>
      <c r="Q19" s="71"/>
      <c r="R19" s="72"/>
      <c r="S19" s="72"/>
      <c r="T19" s="72"/>
      <c r="U19" s="72"/>
      <c r="V19" s="73"/>
    </row>
    <row r="20" spans="1:22" s="66" customFormat="1" ht="12.95" customHeight="1" x14ac:dyDescent="0.15">
      <c r="A20" s="68" t="s">
        <v>497</v>
      </c>
      <c r="B20" s="68"/>
      <c r="C20" s="69" t="s">
        <v>221</v>
      </c>
      <c r="D20" s="69" t="s">
        <v>471</v>
      </c>
      <c r="E20" s="94"/>
      <c r="F20" s="71" t="str">
        <f>IF(技術者名簿!$B68="","",1)</f>
        <v/>
      </c>
      <c r="G20" s="71" t="str">
        <f>IF(技術者名簿!$B68="","",技術者名簿!$B68)</f>
        <v/>
      </c>
      <c r="H20" s="71" t="str">
        <f>IF(技術者名簿!$C68="","",技術者名簿!$C68)</f>
        <v/>
      </c>
      <c r="I20" s="71" t="str">
        <f>IF(技術者名簿!$D68="","",技術者名簿!$D68)</f>
        <v/>
      </c>
      <c r="J20" s="71" t="str">
        <f>IF(技術者名簿!$E68="","",技術者名簿!$E68)</f>
        <v/>
      </c>
      <c r="K20" s="71" t="str">
        <f>IF(技術者名簿!$E69="","",技術者名簿!$E69)</f>
        <v/>
      </c>
      <c r="L20" s="71" t="str">
        <f>IF(技術者名簿!$E70="","",技術者名簿!$E70)</f>
        <v/>
      </c>
      <c r="M20" s="71" t="str">
        <f>IF(技術者名簿!$E71="","",技術者名簿!$E71)</f>
        <v/>
      </c>
      <c r="N20" s="71" t="str">
        <f>IF(技術者名簿!$J68="○","1","")</f>
        <v/>
      </c>
      <c r="O20" s="71" t="str">
        <f>IF(技術者名簿!$K68="○","1","")</f>
        <v/>
      </c>
      <c r="P20" s="71" t="str">
        <f>IF(技術者名簿!$L68="○","1","")</f>
        <v/>
      </c>
      <c r="Q20" s="71"/>
      <c r="R20" s="72"/>
      <c r="S20" s="72"/>
      <c r="T20" s="72"/>
      <c r="U20" s="72"/>
      <c r="V20" s="73"/>
    </row>
    <row r="21" spans="1:22" s="66" customFormat="1" ht="12.95" customHeight="1" x14ac:dyDescent="0.15">
      <c r="A21" s="68" t="s">
        <v>498</v>
      </c>
      <c r="B21" s="68"/>
      <c r="C21" s="69" t="s">
        <v>221</v>
      </c>
      <c r="D21" s="69" t="s">
        <v>471</v>
      </c>
      <c r="E21" s="94"/>
      <c r="F21" s="71" t="str">
        <f>IF(技術者名簿!$B72="","",1)</f>
        <v/>
      </c>
      <c r="G21" s="71" t="str">
        <f>IF(技術者名簿!$B72="","",技術者名簿!$B72)</f>
        <v/>
      </c>
      <c r="H21" s="71" t="str">
        <f>IF(技術者名簿!$C72="","",技術者名簿!$C72)</f>
        <v/>
      </c>
      <c r="I21" s="71" t="str">
        <f>IF(技術者名簿!$D72="","",技術者名簿!$D72)</f>
        <v/>
      </c>
      <c r="J21" s="71" t="str">
        <f>IF(技術者名簿!$E72="","",技術者名簿!$E72)</f>
        <v/>
      </c>
      <c r="K21" s="71" t="str">
        <f>IF(技術者名簿!$E73="","",技術者名簿!$E73)</f>
        <v/>
      </c>
      <c r="L21" s="71" t="str">
        <f>IF(技術者名簿!$E74="","",技術者名簿!$E74)</f>
        <v/>
      </c>
      <c r="M21" s="71" t="str">
        <f>IF(技術者名簿!$E75="","",技術者名簿!$E75)</f>
        <v/>
      </c>
      <c r="N21" s="71" t="str">
        <f>IF(技術者名簿!$J72="○","1","")</f>
        <v/>
      </c>
      <c r="O21" s="71" t="str">
        <f>IF(技術者名簿!$K72="○","1","")</f>
        <v/>
      </c>
      <c r="P21" s="71" t="str">
        <f>IF(技術者名簿!$L72="○","1","")</f>
        <v/>
      </c>
      <c r="Q21" s="71"/>
      <c r="R21" s="72"/>
      <c r="S21" s="72"/>
      <c r="T21" s="72"/>
      <c r="U21" s="72"/>
      <c r="V21" s="73"/>
    </row>
    <row r="22" spans="1:22" s="66" customFormat="1" ht="12.95" customHeight="1" x14ac:dyDescent="0.15">
      <c r="A22" s="68" t="s">
        <v>499</v>
      </c>
      <c r="B22" s="68"/>
      <c r="C22" s="69" t="s">
        <v>221</v>
      </c>
      <c r="D22" s="69" t="s">
        <v>471</v>
      </c>
      <c r="E22" s="94"/>
      <c r="F22" s="71" t="str">
        <f>IF(技術者名簿!$B76="","",1)</f>
        <v/>
      </c>
      <c r="G22" s="71" t="str">
        <f>IF(技術者名簿!$B76="","",技術者名簿!$B76)</f>
        <v/>
      </c>
      <c r="H22" s="71" t="str">
        <f>IF(技術者名簿!$C76="","",技術者名簿!$C76)</f>
        <v/>
      </c>
      <c r="I22" s="71" t="str">
        <f>IF(技術者名簿!$D76="","",技術者名簿!$D76)</f>
        <v/>
      </c>
      <c r="J22" s="71" t="str">
        <f>IF(技術者名簿!$E76="","",技術者名簿!$E76)</f>
        <v/>
      </c>
      <c r="K22" s="71" t="str">
        <f>IF(技術者名簿!$E77="","",技術者名簿!$E77)</f>
        <v/>
      </c>
      <c r="L22" s="71" t="str">
        <f>IF(技術者名簿!$E78="","",技術者名簿!$E78)</f>
        <v/>
      </c>
      <c r="M22" s="71" t="str">
        <f>IF(技術者名簿!$E79="","",技術者名簿!$E79)</f>
        <v/>
      </c>
      <c r="N22" s="71" t="str">
        <f>IF(技術者名簿!$J76="○","1","")</f>
        <v/>
      </c>
      <c r="O22" s="71" t="str">
        <f>IF(技術者名簿!$K76="○","1","")</f>
        <v/>
      </c>
      <c r="P22" s="71" t="str">
        <f>IF(技術者名簿!$L76="○","1","")</f>
        <v/>
      </c>
      <c r="Q22" s="71"/>
      <c r="R22" s="72"/>
      <c r="S22" s="72"/>
      <c r="T22" s="72"/>
      <c r="U22" s="72"/>
      <c r="V22" s="73"/>
    </row>
    <row r="23" spans="1:22" s="66" customFormat="1" ht="12.95" customHeight="1" x14ac:dyDescent="0.15">
      <c r="A23" s="68" t="s">
        <v>500</v>
      </c>
      <c r="B23" s="68"/>
      <c r="C23" s="69" t="s">
        <v>221</v>
      </c>
      <c r="D23" s="69" t="s">
        <v>471</v>
      </c>
      <c r="E23" s="94"/>
      <c r="F23" s="71" t="str">
        <f>IF(技術者名簿!$B80="","",1)</f>
        <v/>
      </c>
      <c r="G23" s="71" t="str">
        <f>IF(技術者名簿!$B80="","",技術者名簿!$B80)</f>
        <v/>
      </c>
      <c r="H23" s="71" t="str">
        <f>IF(技術者名簿!$C80="","",技術者名簿!$C80)</f>
        <v/>
      </c>
      <c r="I23" s="71" t="str">
        <f>IF(技術者名簿!$D80="","",技術者名簿!$D80)</f>
        <v/>
      </c>
      <c r="J23" s="71" t="str">
        <f>IF(技術者名簿!$E80="","",技術者名簿!$E80)</f>
        <v/>
      </c>
      <c r="K23" s="71" t="str">
        <f>IF(技術者名簿!$E81="","",技術者名簿!$E81)</f>
        <v/>
      </c>
      <c r="L23" s="71" t="str">
        <f>IF(技術者名簿!$E82="","",技術者名簿!$E82)</f>
        <v/>
      </c>
      <c r="M23" s="71" t="str">
        <f>IF(技術者名簿!$E83="","",技術者名簿!$E83)</f>
        <v/>
      </c>
      <c r="N23" s="71" t="str">
        <f>IF(技術者名簿!$J80="○","1","")</f>
        <v/>
      </c>
      <c r="O23" s="71" t="str">
        <f>IF(技術者名簿!$K80="○","1","")</f>
        <v/>
      </c>
      <c r="P23" s="71" t="str">
        <f>IF(技術者名簿!$L80="○","1","")</f>
        <v/>
      </c>
      <c r="Q23" s="71"/>
      <c r="R23" s="72"/>
      <c r="S23" s="72"/>
      <c r="T23" s="72"/>
      <c r="U23" s="72"/>
      <c r="V23" s="73"/>
    </row>
    <row r="24" spans="1:22" s="66" customFormat="1" ht="12.95" customHeight="1" x14ac:dyDescent="0.15">
      <c r="A24" s="68" t="s">
        <v>501</v>
      </c>
      <c r="B24" s="68"/>
      <c r="C24" s="69" t="s">
        <v>221</v>
      </c>
      <c r="D24" s="69" t="s">
        <v>471</v>
      </c>
      <c r="E24" s="94"/>
      <c r="F24" s="71" t="str">
        <f>IF(技術者名簿!$B84="","",1)</f>
        <v/>
      </c>
      <c r="G24" s="71" t="str">
        <f>IF(技術者名簿!$B84="","",技術者名簿!$B84)</f>
        <v/>
      </c>
      <c r="H24" s="71" t="str">
        <f>IF(技術者名簿!$C84="","",技術者名簿!$C84)</f>
        <v/>
      </c>
      <c r="I24" s="71" t="str">
        <f>IF(技術者名簿!$D84="","",技術者名簿!$D84)</f>
        <v/>
      </c>
      <c r="J24" s="71" t="str">
        <f>IF(技術者名簿!$E84="","",技術者名簿!$E84)</f>
        <v/>
      </c>
      <c r="K24" s="71" t="str">
        <f>IF(技術者名簿!$E85="","",技術者名簿!$E85)</f>
        <v/>
      </c>
      <c r="L24" s="71" t="str">
        <f>IF(技術者名簿!$E86="","",技術者名簿!$E86)</f>
        <v/>
      </c>
      <c r="M24" s="71" t="str">
        <f>IF(技術者名簿!$E87="","",技術者名簿!$E87)</f>
        <v/>
      </c>
      <c r="N24" s="71" t="str">
        <f>IF(技術者名簿!$J84="○","1","")</f>
        <v/>
      </c>
      <c r="O24" s="71" t="str">
        <f>IF(技術者名簿!$K84="○","1","")</f>
        <v/>
      </c>
      <c r="P24" s="71" t="str">
        <f>IF(技術者名簿!$L84="○","1","")</f>
        <v/>
      </c>
      <c r="Q24" s="71"/>
      <c r="R24" s="72"/>
      <c r="S24" s="72"/>
      <c r="T24" s="72"/>
      <c r="U24" s="72"/>
      <c r="V24" s="73"/>
    </row>
    <row r="25" spans="1:22" s="66" customFormat="1" ht="12.95" customHeight="1" x14ac:dyDescent="0.15">
      <c r="A25" s="68" t="s">
        <v>502</v>
      </c>
      <c r="B25" s="68"/>
      <c r="C25" s="69" t="s">
        <v>221</v>
      </c>
      <c r="D25" s="69" t="s">
        <v>471</v>
      </c>
      <c r="E25" s="94"/>
      <c r="F25" s="71" t="str">
        <f>IF(技術者名簿!$B88="","",1)</f>
        <v/>
      </c>
      <c r="G25" s="71" t="str">
        <f>IF(技術者名簿!$B88="","",技術者名簿!$B88)</f>
        <v/>
      </c>
      <c r="H25" s="71" t="str">
        <f>IF(技術者名簿!$C88="","",技術者名簿!$C88)</f>
        <v/>
      </c>
      <c r="I25" s="71" t="str">
        <f>IF(技術者名簿!$D88="","",技術者名簿!$D88)</f>
        <v/>
      </c>
      <c r="J25" s="71" t="str">
        <f>IF(技術者名簿!$E88="","",技術者名簿!$E88)</f>
        <v/>
      </c>
      <c r="K25" s="71" t="str">
        <f>IF(技術者名簿!$E89="","",技術者名簿!$E89)</f>
        <v/>
      </c>
      <c r="L25" s="71" t="str">
        <f>IF(技術者名簿!$E90="","",技術者名簿!$E90)</f>
        <v/>
      </c>
      <c r="M25" s="71" t="str">
        <f>IF(技術者名簿!$E91="","",技術者名簿!$E91)</f>
        <v/>
      </c>
      <c r="N25" s="71" t="str">
        <f>IF(技術者名簿!$J88="○","1","")</f>
        <v/>
      </c>
      <c r="O25" s="71" t="str">
        <f>IF(技術者名簿!$K88="○","1","")</f>
        <v/>
      </c>
      <c r="P25" s="71" t="str">
        <f>IF(技術者名簿!$L88="○","1","")</f>
        <v/>
      </c>
      <c r="Q25" s="71"/>
      <c r="R25" s="72"/>
      <c r="S25" s="72"/>
      <c r="T25" s="72"/>
      <c r="U25" s="72"/>
      <c r="V25" s="73"/>
    </row>
    <row r="26" spans="1:22" s="66" customFormat="1" ht="12.95" customHeight="1" x14ac:dyDescent="0.15">
      <c r="A26" s="68" t="s">
        <v>503</v>
      </c>
      <c r="B26" s="68"/>
      <c r="C26" s="69" t="s">
        <v>221</v>
      </c>
      <c r="D26" s="69" t="s">
        <v>471</v>
      </c>
      <c r="E26" s="94"/>
      <c r="F26" s="71" t="str">
        <f>IF(技術者名簿!$B92="","",1)</f>
        <v/>
      </c>
      <c r="G26" s="71" t="str">
        <f>IF(技術者名簿!$B92="","",技術者名簿!$B92)</f>
        <v/>
      </c>
      <c r="H26" s="71" t="str">
        <f>IF(技術者名簿!$C92="","",技術者名簿!$C92)</f>
        <v/>
      </c>
      <c r="I26" s="71" t="str">
        <f>IF(技術者名簿!$D92="","",技術者名簿!$D92)</f>
        <v/>
      </c>
      <c r="J26" s="71" t="str">
        <f>IF(技術者名簿!$E92="","",技術者名簿!$E92)</f>
        <v/>
      </c>
      <c r="K26" s="71" t="str">
        <f>IF(技術者名簿!$E93="","",技術者名簿!$E93)</f>
        <v/>
      </c>
      <c r="L26" s="71" t="str">
        <f>IF(技術者名簿!$E94="","",技術者名簿!$E94)</f>
        <v/>
      </c>
      <c r="M26" s="71" t="str">
        <f>IF(技術者名簿!$E95="","",技術者名簿!$E95)</f>
        <v/>
      </c>
      <c r="N26" s="71" t="str">
        <f>IF(技術者名簿!$J92="○","1","")</f>
        <v/>
      </c>
      <c r="O26" s="71" t="str">
        <f>IF(技術者名簿!$K92="○","1","")</f>
        <v/>
      </c>
      <c r="P26" s="71" t="str">
        <f>IF(技術者名簿!$L92="○","1","")</f>
        <v/>
      </c>
      <c r="Q26" s="71"/>
      <c r="R26" s="72"/>
      <c r="S26" s="72"/>
      <c r="T26" s="72"/>
      <c r="U26" s="72"/>
      <c r="V26" s="73"/>
    </row>
    <row r="27" spans="1:22" s="66" customFormat="1" ht="12.95" customHeight="1" x14ac:dyDescent="0.15">
      <c r="A27" s="68" t="s">
        <v>504</v>
      </c>
      <c r="B27" s="68"/>
      <c r="C27" s="69" t="s">
        <v>221</v>
      </c>
      <c r="D27" s="69" t="s">
        <v>471</v>
      </c>
      <c r="E27" s="94"/>
      <c r="F27" s="71" t="str">
        <f>IF(技術者名簿!$B96="","",1)</f>
        <v/>
      </c>
      <c r="G27" s="71" t="str">
        <f>IF(技術者名簿!$B96="","",技術者名簿!$B96)</f>
        <v/>
      </c>
      <c r="H27" s="71" t="str">
        <f>IF(技術者名簿!$C96="","",技術者名簿!$C96)</f>
        <v/>
      </c>
      <c r="I27" s="71" t="str">
        <f>IF(技術者名簿!$D96="","",技術者名簿!$D96)</f>
        <v/>
      </c>
      <c r="J27" s="71" t="str">
        <f>IF(技術者名簿!$E96="","",技術者名簿!$E96)</f>
        <v/>
      </c>
      <c r="K27" s="71" t="str">
        <f>IF(技術者名簿!$E97="","",技術者名簿!$E97)</f>
        <v/>
      </c>
      <c r="L27" s="71" t="str">
        <f>IF(技術者名簿!$E98="","",技術者名簿!$E98)</f>
        <v/>
      </c>
      <c r="M27" s="71" t="str">
        <f>IF(技術者名簿!$E99="","",技術者名簿!$E99)</f>
        <v/>
      </c>
      <c r="N27" s="71" t="str">
        <f>IF(技術者名簿!$J96="○","1","")</f>
        <v/>
      </c>
      <c r="O27" s="71" t="str">
        <f>IF(技術者名簿!$K96="○","1","")</f>
        <v/>
      </c>
      <c r="P27" s="71" t="str">
        <f>IF(技術者名簿!$L96="○","1","")</f>
        <v/>
      </c>
      <c r="Q27" s="71"/>
      <c r="R27" s="72"/>
      <c r="S27" s="72"/>
      <c r="T27" s="72"/>
      <c r="U27" s="72"/>
      <c r="V27" s="73"/>
    </row>
    <row r="28" spans="1:22" s="66" customFormat="1" ht="12.95" customHeight="1" x14ac:dyDescent="0.15">
      <c r="A28" s="68" t="s">
        <v>505</v>
      </c>
      <c r="B28" s="68"/>
      <c r="C28" s="69" t="s">
        <v>221</v>
      </c>
      <c r="D28" s="69" t="s">
        <v>471</v>
      </c>
      <c r="E28" s="94"/>
      <c r="F28" s="71" t="str">
        <f>IF(技術者名簿!$B100="","",1)</f>
        <v/>
      </c>
      <c r="G28" s="71" t="str">
        <f>IF(技術者名簿!$B100="","",技術者名簿!$B100)</f>
        <v/>
      </c>
      <c r="H28" s="71" t="str">
        <f>IF(技術者名簿!$C100="","",技術者名簿!$C100)</f>
        <v/>
      </c>
      <c r="I28" s="71" t="str">
        <f>IF(技術者名簿!$D100="","",技術者名簿!$D100)</f>
        <v/>
      </c>
      <c r="J28" s="71" t="str">
        <f>IF(技術者名簿!$E100="","",技術者名簿!$E100)</f>
        <v/>
      </c>
      <c r="K28" s="71" t="str">
        <f>IF(技術者名簿!$E101="","",技術者名簿!$E101)</f>
        <v/>
      </c>
      <c r="L28" s="71" t="str">
        <f>IF(技術者名簿!$E102="","",技術者名簿!$E102)</f>
        <v/>
      </c>
      <c r="M28" s="71" t="str">
        <f>IF(技術者名簿!$E103="","",技術者名簿!$E103)</f>
        <v/>
      </c>
      <c r="N28" s="71" t="str">
        <f>IF(技術者名簿!$J100="○","1","")</f>
        <v/>
      </c>
      <c r="O28" s="71" t="str">
        <f>IF(技術者名簿!$K100="○","1","")</f>
        <v/>
      </c>
      <c r="P28" s="71" t="str">
        <f>IF(技術者名簿!$L100="○","1","")</f>
        <v/>
      </c>
      <c r="Q28" s="71"/>
      <c r="R28" s="72"/>
      <c r="S28" s="72"/>
      <c r="T28" s="72"/>
      <c r="U28" s="72"/>
      <c r="V28" s="73"/>
    </row>
    <row r="29" spans="1:22" s="66" customFormat="1" ht="12.95" customHeight="1" x14ac:dyDescent="0.15">
      <c r="A29" s="68" t="s">
        <v>506</v>
      </c>
      <c r="B29" s="68"/>
      <c r="C29" s="69" t="s">
        <v>221</v>
      </c>
      <c r="D29" s="69" t="s">
        <v>471</v>
      </c>
      <c r="E29" s="94"/>
      <c r="F29" s="71" t="str">
        <f>IF(技術者名簿!$B104="","",1)</f>
        <v/>
      </c>
      <c r="G29" s="71" t="str">
        <f>IF(技術者名簿!$B104="","",技術者名簿!$B104)</f>
        <v/>
      </c>
      <c r="H29" s="71" t="str">
        <f>IF(技術者名簿!$C104="","",技術者名簿!$C104)</f>
        <v/>
      </c>
      <c r="I29" s="71" t="str">
        <f>IF(技術者名簿!$D104="","",技術者名簿!$D104)</f>
        <v/>
      </c>
      <c r="J29" s="71" t="str">
        <f>IF(技術者名簿!$E104="","",技術者名簿!$E104)</f>
        <v/>
      </c>
      <c r="K29" s="71" t="str">
        <f>IF(技術者名簿!$E105="","",技術者名簿!$E105)</f>
        <v/>
      </c>
      <c r="L29" s="71" t="str">
        <f>IF(技術者名簿!$E106="","",技術者名簿!$E106)</f>
        <v/>
      </c>
      <c r="M29" s="71" t="str">
        <f>IF(技術者名簿!$E107="","",技術者名簿!$E107)</f>
        <v/>
      </c>
      <c r="N29" s="71" t="str">
        <f>IF(技術者名簿!$J104="○","1","")</f>
        <v/>
      </c>
      <c r="O29" s="71" t="str">
        <f>IF(技術者名簿!$K104="○","1","")</f>
        <v/>
      </c>
      <c r="P29" s="71" t="str">
        <f>IF(技術者名簿!$L104="○","1","")</f>
        <v/>
      </c>
      <c r="Q29" s="71"/>
      <c r="R29" s="72"/>
      <c r="S29" s="72"/>
      <c r="T29" s="72"/>
      <c r="U29" s="72"/>
      <c r="V29" s="73"/>
    </row>
    <row r="30" spans="1:22" s="66" customFormat="1" ht="12.95" customHeight="1" x14ac:dyDescent="0.15">
      <c r="A30" s="68" t="s">
        <v>507</v>
      </c>
      <c r="B30" s="68"/>
      <c r="C30" s="69" t="s">
        <v>221</v>
      </c>
      <c r="D30" s="69" t="s">
        <v>471</v>
      </c>
      <c r="E30" s="94"/>
      <c r="F30" s="71" t="str">
        <f>IF(技術者名簿!$B108="","",1)</f>
        <v/>
      </c>
      <c r="G30" s="71" t="str">
        <f>IF(技術者名簿!$B108="","",技術者名簿!$B108)</f>
        <v/>
      </c>
      <c r="H30" s="71" t="str">
        <f>IF(技術者名簿!$C108="","",技術者名簿!$C108)</f>
        <v/>
      </c>
      <c r="I30" s="71" t="str">
        <f>IF(技術者名簿!$D108="","",技術者名簿!$D108)</f>
        <v/>
      </c>
      <c r="J30" s="71" t="str">
        <f>IF(技術者名簿!$E108="","",技術者名簿!$E108)</f>
        <v/>
      </c>
      <c r="K30" s="71" t="str">
        <f>IF(技術者名簿!$E109="","",技術者名簿!$E109)</f>
        <v/>
      </c>
      <c r="L30" s="71" t="str">
        <f>IF(技術者名簿!$E110="","",技術者名簿!$E110)</f>
        <v/>
      </c>
      <c r="M30" s="71" t="str">
        <f>IF(技術者名簿!$E111="","",技術者名簿!$E111)</f>
        <v/>
      </c>
      <c r="N30" s="71" t="str">
        <f>IF(技術者名簿!$J108="○","1","")</f>
        <v/>
      </c>
      <c r="O30" s="71" t="str">
        <f>IF(技術者名簿!$K108="○","1","")</f>
        <v/>
      </c>
      <c r="P30" s="71" t="str">
        <f>IF(技術者名簿!$L108="○","1","")</f>
        <v/>
      </c>
      <c r="Q30" s="71"/>
      <c r="R30" s="72"/>
      <c r="S30" s="72"/>
      <c r="T30" s="72"/>
      <c r="U30" s="72"/>
      <c r="V30" s="73"/>
    </row>
    <row r="31" spans="1:22" s="66" customFormat="1" ht="12.95" customHeight="1" x14ac:dyDescent="0.15">
      <c r="A31" s="68" t="s">
        <v>508</v>
      </c>
      <c r="B31" s="68"/>
      <c r="C31" s="69" t="s">
        <v>221</v>
      </c>
      <c r="D31" s="69" t="s">
        <v>471</v>
      </c>
      <c r="E31" s="94"/>
      <c r="F31" s="71" t="str">
        <f>IF(技術者名簿!$B112="","",1)</f>
        <v/>
      </c>
      <c r="G31" s="71" t="str">
        <f>IF(技術者名簿!$B112="","",技術者名簿!$B112)</f>
        <v/>
      </c>
      <c r="H31" s="71" t="str">
        <f>IF(技術者名簿!$C112="","",技術者名簿!$C112)</f>
        <v/>
      </c>
      <c r="I31" s="71" t="str">
        <f>IF(技術者名簿!$D112="","",技術者名簿!$D112)</f>
        <v/>
      </c>
      <c r="J31" s="71" t="str">
        <f>IF(技術者名簿!$E112="","",技術者名簿!$E112)</f>
        <v/>
      </c>
      <c r="K31" s="71" t="str">
        <f>IF(技術者名簿!$E113="","",技術者名簿!$E113)</f>
        <v/>
      </c>
      <c r="L31" s="71" t="str">
        <f>IF(技術者名簿!$E114="","",技術者名簿!$E114)</f>
        <v/>
      </c>
      <c r="M31" s="71" t="str">
        <f>IF(技術者名簿!$E115="","",技術者名簿!$E115)</f>
        <v/>
      </c>
      <c r="N31" s="71" t="str">
        <f>IF(技術者名簿!$J112="○","1","")</f>
        <v/>
      </c>
      <c r="O31" s="71" t="str">
        <f>IF(技術者名簿!$K112="○","1","")</f>
        <v/>
      </c>
      <c r="P31" s="71" t="str">
        <f>IF(技術者名簿!$L112="○","1","")</f>
        <v/>
      </c>
      <c r="Q31" s="71"/>
      <c r="R31" s="72"/>
      <c r="S31" s="72"/>
      <c r="T31" s="72"/>
      <c r="U31" s="72"/>
      <c r="V31" s="73"/>
    </row>
    <row r="32" spans="1:22" s="66" customFormat="1" ht="12.95" customHeight="1" x14ac:dyDescent="0.15">
      <c r="A32" s="68" t="s">
        <v>509</v>
      </c>
      <c r="B32" s="68"/>
      <c r="C32" s="69" t="s">
        <v>221</v>
      </c>
      <c r="D32" s="69" t="s">
        <v>471</v>
      </c>
      <c r="E32" s="94"/>
      <c r="F32" s="71" t="str">
        <f>IF(技術者名簿!$B116="","",1)</f>
        <v/>
      </c>
      <c r="G32" s="71" t="str">
        <f>IF(技術者名簿!$B116="","",技術者名簿!$B116)</f>
        <v/>
      </c>
      <c r="H32" s="71" t="str">
        <f>IF(技術者名簿!$C116="","",技術者名簿!$C116)</f>
        <v/>
      </c>
      <c r="I32" s="71" t="str">
        <f>IF(技術者名簿!$D116="","",技術者名簿!$D116)</f>
        <v/>
      </c>
      <c r="J32" s="71" t="str">
        <f>IF(技術者名簿!$E116="","",技術者名簿!$E116)</f>
        <v/>
      </c>
      <c r="K32" s="71" t="str">
        <f>IF(技術者名簿!$E117="","",技術者名簿!$E117)</f>
        <v/>
      </c>
      <c r="L32" s="71" t="str">
        <f>IF(技術者名簿!$E118="","",技術者名簿!$E118)</f>
        <v/>
      </c>
      <c r="M32" s="71" t="str">
        <f>IF(技術者名簿!$E119="","",技術者名簿!$E119)</f>
        <v/>
      </c>
      <c r="N32" s="71" t="str">
        <f>IF(技術者名簿!$J116="○","1","")</f>
        <v/>
      </c>
      <c r="O32" s="71" t="str">
        <f>IF(技術者名簿!$K116="○","1","")</f>
        <v/>
      </c>
      <c r="P32" s="71" t="str">
        <f>IF(技術者名簿!$L116="○","1","")</f>
        <v/>
      </c>
      <c r="Q32" s="71"/>
      <c r="R32" s="72"/>
      <c r="S32" s="72"/>
      <c r="T32" s="72"/>
      <c r="U32" s="72"/>
      <c r="V32" s="73"/>
    </row>
    <row r="33" spans="1:22" s="66" customFormat="1" ht="12.95" customHeight="1" x14ac:dyDescent="0.15">
      <c r="A33" s="68" t="s">
        <v>510</v>
      </c>
      <c r="B33" s="68"/>
      <c r="C33" s="69" t="s">
        <v>221</v>
      </c>
      <c r="D33" s="69" t="s">
        <v>471</v>
      </c>
      <c r="E33" s="94"/>
      <c r="F33" s="71" t="str">
        <f>IF(技術者名簿!$B120="","",1)</f>
        <v/>
      </c>
      <c r="G33" s="71" t="str">
        <f>IF(技術者名簿!$B120="","",技術者名簿!$B120)</f>
        <v/>
      </c>
      <c r="H33" s="71" t="str">
        <f>IF(技術者名簿!$C120="","",技術者名簿!$C120)</f>
        <v/>
      </c>
      <c r="I33" s="71" t="str">
        <f>IF(技術者名簿!$D120="","",技術者名簿!$D120)</f>
        <v/>
      </c>
      <c r="J33" s="71" t="str">
        <f>IF(技術者名簿!$E120="","",技術者名簿!$E120)</f>
        <v/>
      </c>
      <c r="K33" s="71" t="str">
        <f>IF(技術者名簿!$E121="","",技術者名簿!$E121)</f>
        <v/>
      </c>
      <c r="L33" s="71" t="str">
        <f>IF(技術者名簿!$E122="","",技術者名簿!$E122)</f>
        <v/>
      </c>
      <c r="M33" s="71" t="str">
        <f>IF(技術者名簿!$E123="","",技術者名簿!$E123)</f>
        <v/>
      </c>
      <c r="N33" s="71" t="str">
        <f>IF(技術者名簿!$J120="○","1","")</f>
        <v/>
      </c>
      <c r="O33" s="71" t="str">
        <f>IF(技術者名簿!$K120="○","1","")</f>
        <v/>
      </c>
      <c r="P33" s="71" t="str">
        <f>IF(技術者名簿!$L120="○","1","")</f>
        <v/>
      </c>
      <c r="Q33" s="71"/>
      <c r="R33" s="72"/>
      <c r="S33" s="72"/>
      <c r="T33" s="72"/>
      <c r="U33" s="72"/>
      <c r="V33" s="73"/>
    </row>
    <row r="34" spans="1:22" s="66" customFormat="1" ht="12.95" customHeight="1" x14ac:dyDescent="0.15">
      <c r="A34" s="68" t="s">
        <v>511</v>
      </c>
      <c r="B34" s="68"/>
      <c r="C34" s="69" t="s">
        <v>221</v>
      </c>
      <c r="D34" s="69" t="s">
        <v>471</v>
      </c>
      <c r="E34" s="94"/>
      <c r="F34" s="71" t="str">
        <f>IF(技術者名簿!$B124="","",1)</f>
        <v/>
      </c>
      <c r="G34" s="71" t="str">
        <f>IF(技術者名簿!$B124="","",技術者名簿!$B124)</f>
        <v/>
      </c>
      <c r="H34" s="71" t="str">
        <f>IF(技術者名簿!$C124="","",技術者名簿!$C124)</f>
        <v/>
      </c>
      <c r="I34" s="71" t="str">
        <f>IF(技術者名簿!$D124="","",技術者名簿!$D124)</f>
        <v/>
      </c>
      <c r="J34" s="71" t="str">
        <f>IF(技術者名簿!$E124="","",技術者名簿!$E124)</f>
        <v/>
      </c>
      <c r="K34" s="71" t="str">
        <f>IF(技術者名簿!$E125="","",技術者名簿!$E125)</f>
        <v/>
      </c>
      <c r="L34" s="71" t="str">
        <f>IF(技術者名簿!$E126="","",技術者名簿!$E126)</f>
        <v/>
      </c>
      <c r="M34" s="71" t="str">
        <f>IF(技術者名簿!$E127="","",技術者名簿!$E127)</f>
        <v/>
      </c>
      <c r="N34" s="71" t="str">
        <f>IF(技術者名簿!$J124="○","1","")</f>
        <v/>
      </c>
      <c r="O34" s="71" t="str">
        <f>IF(技術者名簿!$K124="○","1","")</f>
        <v/>
      </c>
      <c r="P34" s="71" t="str">
        <f>IF(技術者名簿!$L124="○","1","")</f>
        <v/>
      </c>
      <c r="Q34" s="71"/>
      <c r="R34" s="72"/>
      <c r="S34" s="72"/>
      <c r="T34" s="72"/>
      <c r="U34" s="72"/>
      <c r="V34" s="73"/>
    </row>
    <row r="35" spans="1:22" s="66" customFormat="1" ht="12.95" customHeight="1" x14ac:dyDescent="0.15">
      <c r="A35" s="68"/>
      <c r="B35" s="68"/>
      <c r="C35" s="69"/>
      <c r="D35" s="69"/>
      <c r="E35" s="94"/>
      <c r="F35" s="71"/>
      <c r="G35" s="71"/>
      <c r="H35" s="71"/>
      <c r="I35" s="71"/>
      <c r="J35" s="71"/>
      <c r="K35" s="71"/>
      <c r="L35" s="71"/>
      <c r="M35" s="71"/>
      <c r="N35" s="71"/>
      <c r="O35" s="71"/>
      <c r="P35" s="71"/>
      <c r="Q35" s="71"/>
      <c r="R35" s="72"/>
      <c r="S35" s="72"/>
      <c r="T35" s="72"/>
      <c r="U35" s="72"/>
      <c r="V35" s="73"/>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マニュアル</vt:lpstr>
      <vt:lpstr>業者カード</vt:lpstr>
      <vt:lpstr>入力例</vt:lpstr>
      <vt:lpstr>資格一覧</vt:lpstr>
      <vt:lpstr>技術者名簿</vt:lpstr>
      <vt:lpstr>Inputval</vt:lpstr>
      <vt:lpstr>InputvalEng</vt:lpstr>
      <vt:lpstr>技術者名簿!Print_Titles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2012-10-29T11:52:01Z</cp:lastPrinted>
  <dcterms:created xsi:type="dcterms:W3CDTF">2006-10-27T01:36:09Z</dcterms:created>
  <dcterms:modified xsi:type="dcterms:W3CDTF">2022-10-19T06:40:37Z</dcterms:modified>
</cp:coreProperties>
</file>