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10200_財政課\07_広報広聴\04_ホームページ(予算掲載用)\01_当初\"/>
    </mc:Choice>
  </mc:AlternateContent>
  <xr:revisionPtr revIDLastSave="0" documentId="13_ncr:1_{17C33051-4B2F-4D43-8CB4-CB6CF1A1AD7F}" xr6:coauthVersionLast="47" xr6:coauthVersionMax="47" xr10:uidLastSave="{00000000-0000-0000-0000-000000000000}"/>
  <bookViews>
    <workbookView xWindow="20370" yWindow="-120" windowWidth="29040" windowHeight="16440" xr2:uid="{90629DA8-ED35-4BC9-837F-52C96EF5941C}"/>
  </bookViews>
  <sheets>
    <sheet name="第１表" sheetId="1" r:id="rId1"/>
    <sheet name="総括(歳入)" sheetId="2" r:id="rId2"/>
    <sheet name="総括(歳出)" sheetId="3" r:id="rId3"/>
    <sheet name="明細(歳入)" sheetId="4" r:id="rId4"/>
    <sheet name="明細(歳出)" sheetId="5" r:id="rId5"/>
    <sheet name="債務負担" sheetId="6" r:id="rId6"/>
  </sheets>
  <definedNames>
    <definedName name="_xlnm.Print_Area" localSheetId="5">債務負担!$A$4:$J$11</definedName>
    <definedName name="_xlnm.Print_Area" localSheetId="2">'総括(歳出)'!$A:$K</definedName>
    <definedName name="_xlnm.Print_Area" localSheetId="1">'総括(歳入)'!$A:$G</definedName>
    <definedName name="_xlnm.Print_Area" localSheetId="0">第１表!$A:$J</definedName>
    <definedName name="_xlnm.Print_Area" localSheetId="4">'明細(歳出)'!$A:$M</definedName>
    <definedName name="_xlnm.Print_Area" localSheetId="3">'明細(歳入)'!$A:$I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6" l="1"/>
  <c r="H13" i="6"/>
  <c r="G13" i="6"/>
  <c r="F11" i="6"/>
  <c r="F13" i="6" s="1"/>
  <c r="J11" i="6" l="1"/>
  <c r="K11" i="6"/>
  <c r="L11" i="6" l="1"/>
  <c r="J13" i="6"/>
  <c r="L13" i="6" s="1"/>
  <c r="E319" i="5" l="1"/>
  <c r="E316" i="5"/>
  <c r="E313" i="5"/>
  <c r="E298" i="5"/>
  <c r="E296" i="5"/>
  <c r="E290" i="5"/>
  <c r="E288" i="5"/>
  <c r="E282" i="5"/>
  <c r="E245" i="5"/>
  <c r="E229" i="5"/>
  <c r="E222" i="5"/>
  <c r="E216" i="5"/>
  <c r="E196" i="5"/>
  <c r="E183" i="5"/>
  <c r="E177" i="5"/>
  <c r="E173" i="5"/>
  <c r="E165" i="5"/>
  <c r="E162" i="5"/>
  <c r="E159" i="5"/>
  <c r="E153" i="5"/>
  <c r="E150" i="5"/>
  <c r="E144" i="5"/>
  <c r="E142" i="5"/>
  <c r="E128" i="5"/>
  <c r="E126" i="5"/>
  <c r="E120" i="5"/>
  <c r="E117" i="5"/>
  <c r="E114" i="5"/>
  <c r="E112" i="5"/>
  <c r="E109" i="5"/>
  <c r="E105" i="5"/>
  <c r="E97" i="5"/>
  <c r="E94" i="5"/>
  <c r="E91" i="5"/>
  <c r="E85" i="5"/>
  <c r="E82" i="5"/>
  <c r="E79" i="5"/>
  <c r="E77" i="5"/>
  <c r="E74" i="5"/>
  <c r="E64" i="5"/>
  <c r="E61" i="5"/>
  <c r="E57" i="5"/>
  <c r="E54" i="5"/>
  <c r="E51" i="5"/>
  <c r="E48" i="5"/>
  <c r="E42" i="5"/>
  <c r="E40" i="5"/>
  <c r="E31" i="5"/>
  <c r="E25" i="5"/>
  <c r="E23" i="5"/>
  <c r="E17" i="5"/>
  <c r="E7" i="5"/>
  <c r="E121" i="4"/>
  <c r="E119" i="4"/>
  <c r="E113" i="4"/>
  <c r="E112" i="4"/>
  <c r="E106" i="4"/>
  <c r="E105" i="4"/>
  <c r="E100" i="4"/>
  <c r="E97" i="4"/>
  <c r="E94" i="4"/>
  <c r="E93" i="4"/>
  <c r="E87" i="4"/>
  <c r="E86" i="4"/>
  <c r="E80" i="4"/>
  <c r="E77" i="4"/>
  <c r="E74" i="4"/>
  <c r="E64" i="4"/>
  <c r="E63" i="4"/>
  <c r="E57" i="4"/>
  <c r="E55" i="4"/>
  <c r="E54" i="4"/>
  <c r="E48" i="4"/>
  <c r="E45" i="4"/>
  <c r="E42" i="4"/>
  <c r="E41" i="4"/>
  <c r="E27" i="4"/>
  <c r="E26" i="4"/>
  <c r="E20" i="4"/>
  <c r="E19" i="4"/>
  <c r="E13" i="4"/>
  <c r="E7" i="4"/>
  <c r="K12" i="3"/>
  <c r="K11" i="3"/>
  <c r="K10" i="3"/>
  <c r="K9" i="3"/>
  <c r="K8" i="3"/>
  <c r="G15" i="2"/>
  <c r="F15" i="2"/>
  <c r="E15" i="2"/>
  <c r="W14" i="2"/>
  <c r="G14" i="2" s="1"/>
  <c r="F14" i="2"/>
  <c r="E14" i="2"/>
  <c r="W13" i="2"/>
  <c r="G13" i="2" s="1"/>
  <c r="F13" i="2"/>
  <c r="E13" i="2"/>
  <c r="W12" i="2"/>
  <c r="G12" i="2"/>
  <c r="F12" i="2"/>
  <c r="E12" i="2"/>
  <c r="W11" i="2"/>
  <c r="G11" i="2" s="1"/>
  <c r="F11" i="2"/>
  <c r="E11" i="2"/>
  <c r="W10" i="2"/>
  <c r="G10" i="2" s="1"/>
  <c r="F10" i="2"/>
  <c r="E10" i="2"/>
  <c r="W9" i="2"/>
  <c r="G9" i="2" s="1"/>
  <c r="F9" i="2"/>
  <c r="E9" i="2"/>
  <c r="W8" i="2"/>
  <c r="G8" i="2" s="1"/>
  <c r="F8" i="2"/>
  <c r="E8" i="2"/>
  <c r="W7" i="2"/>
  <c r="G7" i="2" s="1"/>
  <c r="F7" i="2"/>
  <c r="E7" i="2"/>
  <c r="W6" i="2"/>
  <c r="G6" i="2" s="1"/>
  <c r="F6" i="2"/>
  <c r="E6" i="2"/>
  <c r="I55" i="1"/>
  <c r="A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25" i="1"/>
  <c r="A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水島 友樹</author>
  </authors>
  <commentList>
    <comment ref="A11" authorId="0" shapeId="0" xr:uid="{3D8D874D-5772-41FE-B6B7-512AA3614AB8}">
      <text>
        <r>
          <rPr>
            <b/>
            <sz val="11"/>
            <color indexed="81"/>
            <rFont val="MS P ゴシック"/>
            <family val="3"/>
            <charset val="128"/>
          </rPr>
          <t>令和5年度9月補正予算</t>
        </r>
      </text>
    </comment>
  </commentList>
</comments>
</file>

<file path=xl/sharedStrings.xml><?xml version="1.0" encoding="utf-8"?>
<sst xmlns="http://schemas.openxmlformats.org/spreadsheetml/2006/main" count="1008" uniqueCount="398">
  <si>
    <t>第１表　歳入歳出予算</t>
  </si>
  <si>
    <t>(歳入)</t>
  </si>
  <si>
    <t>(単位 千円)</t>
    <phoneticPr fontId="2"/>
  </si>
  <si>
    <t>款</t>
    <phoneticPr fontId="2"/>
  </si>
  <si>
    <t>項</t>
    <phoneticPr fontId="2"/>
  </si>
  <si>
    <t>金       額</t>
    <phoneticPr fontId="2"/>
  </si>
  <si>
    <t>使用料及び手数料　　　　　　　　　　　　　　　　　　　　　　</t>
  </si>
  <si>
    <t>手数料　　　　　　　　　　　　　　　　　　　　　　　　　　　</t>
  </si>
  <si>
    <t>国庫支出金　　　　　　　　　　　　　　　　　　　　　　　　　</t>
  </si>
  <si>
    <t>国庫負担金　　　　　　　　　　　　　　　　　　　　　　　　　</t>
  </si>
  <si>
    <t>国庫補助金　　　　　　　　　　　　　　　　　　　　　　　　　</t>
  </si>
  <si>
    <t>県支出金　　　　　　　　　　　　　　　　　　　　　　　　　　</t>
  </si>
  <si>
    <t>県負担金　　　　　　　　　　　　　　　　　　　　　　　　　　</t>
  </si>
  <si>
    <t>県補助金　　　　　　　　　　　　　　　　　　　　　　　　　　</t>
  </si>
  <si>
    <t>財産収入　　　　　　　　　　　　　　　　　　　　　　　　　　</t>
  </si>
  <si>
    <t>財産運用収入　　　　　　　　　　　　　　　　　　　　　　　　</t>
  </si>
  <si>
    <t>繰入金　　　　　　　　　　　　　　　　　　　　　　　　　　　</t>
  </si>
  <si>
    <t>繰越金　　　　　　　　　　　　　　　　　　　　　　　　　　　</t>
  </si>
  <si>
    <t>諸収入　　　　　　　　　　　　　　　　　　　　　　　　　　　</t>
  </si>
  <si>
    <t>雑入　　　　　　　　　　　　　　　　　　　　　　　　　　　　</t>
  </si>
  <si>
    <t>会計単位編集時に金額（本年度予算額）を退避 →</t>
    <rPh sb="0" eb="2">
      <t>カイケイ</t>
    </rPh>
    <rPh sb="2" eb="4">
      <t>タンイ</t>
    </rPh>
    <rPh sb="4" eb="6">
      <t>ヘンシュウ</t>
    </rPh>
    <rPh sb="6" eb="7">
      <t>ジ</t>
    </rPh>
    <rPh sb="8" eb="10">
      <t>キンガク</t>
    </rPh>
    <rPh sb="11" eb="14">
      <t>ホンネンド</t>
    </rPh>
    <rPh sb="14" eb="16">
      <t>ヨサン</t>
    </rPh>
    <rPh sb="16" eb="17">
      <t>ガク</t>
    </rPh>
    <rPh sb="19" eb="21">
      <t>タイヒ</t>
    </rPh>
    <phoneticPr fontId="2"/>
  </si>
  <si>
    <t>- 18 -</t>
    <phoneticPr fontId="2"/>
  </si>
  <si>
    <t>保険料　　　　　　　　　　　　　　　　　　　　　　　　　　　</t>
  </si>
  <si>
    <t>介護保険料　　　　　　　　　　　　　　　　　　　　　　　　　</t>
  </si>
  <si>
    <t>支払基金交付金　　　　　　　　　　　　　　　　　　　　　　　</t>
  </si>
  <si>
    <t>一般会計繰入金　　　　　　　　　　　　　　　　　　　　　　　</t>
  </si>
  <si>
    <t>償還金及び還付加算金　　　　　　　　　　　　　　　　　　　　</t>
  </si>
  <si>
    <t>(歳出)</t>
  </si>
  <si>
    <t>総務費　　　　　　　　　　　　　　　　　　　　　　　　　　　</t>
  </si>
  <si>
    <t>総務管理費　　　　　　　　　　　　　　　　　　　　　　　　　</t>
  </si>
  <si>
    <t>諸支出金　　　　　　　　　　　　　　　　　　　　　　　　　　</t>
  </si>
  <si>
    <t>保険給付費　　　　　　　　　　　　　　　　　　　　　　　　　</t>
  </si>
  <si>
    <t>基金積立金　　　　　　　　　　　　　　　　　　　　　　　　　</t>
  </si>
  <si>
    <t>徴収費　　　　　　　　　　　　　　　　　　　　　　　　　　　</t>
  </si>
  <si>
    <t>認定調査等費　　　　　　　　　　　　　　　　　　　　　　　　</t>
  </si>
  <si>
    <t>介護サービス等諸費　　　　　　　　　　　　　　　　　　　　　</t>
  </si>
  <si>
    <t>介護予防サービス等諸費　　　　　　　　　　　　　　　　　　　</t>
  </si>
  <si>
    <t>その他諸費　　　　　　　　　　　　　　　　　　　　　　　　　</t>
  </si>
  <si>
    <t>高額介護サービス等費　　　　　　　　　　　　　　　　　　　　</t>
  </si>
  <si>
    <t>高額医療合算介護サービス等費　　　　　　　　　　　　　　　　</t>
  </si>
  <si>
    <t>特定入所者介護サービス等費　　　　　　　　　　　　　　　　　</t>
  </si>
  <si>
    <t>地域支援事業費　　　　　　　　　　　　　　　　　　　　　　　</t>
  </si>
  <si>
    <t>介護予防・生活支援サービス事業費　　　　　　　　　　　　　　</t>
  </si>
  <si>
    <t>一般介護予防事業費　　　　　　　　　　　　　　　　　　　　　</t>
  </si>
  <si>
    <t>包括的支援事業・任意事業費　　　　　　　　　　　　　　　　　</t>
  </si>
  <si>
    <t>- 19 -</t>
    <phoneticPr fontId="2"/>
  </si>
  <si>
    <t>歳入歳出予算事項別明細書</t>
    <phoneticPr fontId="5"/>
  </si>
  <si>
    <t>１　総括</t>
  </si>
  <si>
    <t>(単位　千円)</t>
  </si>
  <si>
    <t>款</t>
  </si>
  <si>
    <t>本年度予算額</t>
  </si>
  <si>
    <t>前年度予算額</t>
    <phoneticPr fontId="5"/>
  </si>
  <si>
    <t>比較</t>
  </si>
  <si>
    <t>歳入合計</t>
    <rPh sb="0" eb="2">
      <t>サイニュウ</t>
    </rPh>
    <rPh sb="2" eb="4">
      <t>ゴウケイ</t>
    </rPh>
    <phoneticPr fontId="5"/>
  </si>
  <si>
    <t>- 20 -</t>
    <phoneticPr fontId="5"/>
  </si>
  <si>
    <t>本  年  度  予  算  額  の  財  源  内  訳</t>
  </si>
  <si>
    <t>前年度予算額</t>
  </si>
  <si>
    <t>特     定     財     源</t>
  </si>
  <si>
    <t>一般</t>
    <rPh sb="0" eb="2">
      <t>イッパン</t>
    </rPh>
    <phoneticPr fontId="2"/>
  </si>
  <si>
    <t>国県支出金</t>
  </si>
  <si>
    <t>地方債</t>
  </si>
  <si>
    <t>その他</t>
  </si>
  <si>
    <t>財源</t>
  </si>
  <si>
    <t>歳出合計</t>
    <rPh sb="0" eb="2">
      <t>サイシュツ</t>
    </rPh>
    <rPh sb="2" eb="4">
      <t>ゴウケイ</t>
    </rPh>
    <phoneticPr fontId="2"/>
  </si>
  <si>
    <t>- 21 -</t>
    <phoneticPr fontId="2"/>
  </si>
  <si>
    <t>２　歳入</t>
  </si>
  <si>
    <t>(単位 千円)</t>
    <phoneticPr fontId="7"/>
  </si>
  <si>
    <t>節</t>
  </si>
  <si>
    <t>目</t>
  </si>
  <si>
    <t>本年度</t>
    <rPh sb="0" eb="3">
      <t>ホンネンド</t>
    </rPh>
    <phoneticPr fontId="7"/>
  </si>
  <si>
    <t>前年度</t>
    <rPh sb="0" eb="3">
      <t>ゼンネンド</t>
    </rPh>
    <phoneticPr fontId="7"/>
  </si>
  <si>
    <t>比較</t>
    <rPh sb="0" eb="2">
      <t>ヒカク</t>
    </rPh>
    <phoneticPr fontId="7"/>
  </si>
  <si>
    <t>区     分</t>
  </si>
  <si>
    <t>金   額</t>
  </si>
  <si>
    <t>説　明</t>
  </si>
  <si>
    <t>計</t>
  </si>
  <si>
    <t>金</t>
  </si>
  <si>
    <t>督促手数料</t>
  </si>
  <si>
    <t>料</t>
  </si>
  <si>
    <t>(項) 1 国庫負担金</t>
    <phoneticPr fontId="7"/>
  </si>
  <si>
    <t>(項) 2 国庫補助金</t>
  </si>
  <si>
    <t>- 22 -</t>
    <phoneticPr fontId="7"/>
  </si>
  <si>
    <t>(項) 2 県補助金</t>
  </si>
  <si>
    <t>- 23 -</t>
    <phoneticPr fontId="7"/>
  </si>
  <si>
    <t>- 24 -</t>
    <phoneticPr fontId="7"/>
  </si>
  <si>
    <t>(項) 1 財産運用収入</t>
    <phoneticPr fontId="7"/>
  </si>
  <si>
    <t>- 25 -</t>
    <phoneticPr fontId="7"/>
  </si>
  <si>
    <t>- 26 -</t>
    <phoneticPr fontId="7"/>
  </si>
  <si>
    <t>利子及び配当金</t>
  </si>
  <si>
    <t>- 27 -</t>
    <phoneticPr fontId="7"/>
  </si>
  <si>
    <t>- 28 -</t>
    <phoneticPr fontId="7"/>
  </si>
  <si>
    <t>繰越金</t>
  </si>
  <si>
    <t xml:space="preserve"> 前年度繰越金</t>
  </si>
  <si>
    <t>雑入</t>
  </si>
  <si>
    <t>- 29 -</t>
    <phoneticPr fontId="7"/>
  </si>
  <si>
    <t>- 30 -</t>
    <phoneticPr fontId="7"/>
  </si>
  <si>
    <t>- 31 -</t>
    <phoneticPr fontId="7"/>
  </si>
  <si>
    <t>- 32 -</t>
    <phoneticPr fontId="7"/>
  </si>
  <si>
    <t>(款) 2 使用料及び手数料</t>
    <phoneticPr fontId="7"/>
  </si>
  <si>
    <t>(項) 1 手数料</t>
    <phoneticPr fontId="7"/>
  </si>
  <si>
    <t>(款) 3 国庫支出金</t>
  </si>
  <si>
    <t>事務費繰入金</t>
  </si>
  <si>
    <t xml:space="preserve"> 事務費繰入金</t>
  </si>
  <si>
    <t>(款) 1 保険料</t>
    <phoneticPr fontId="7"/>
  </si>
  <si>
    <t>(項) 1 介護保険料</t>
    <phoneticPr fontId="7"/>
  </si>
  <si>
    <t>第１号被保険者保険料</t>
  </si>
  <si>
    <t>現年度分特別徴収保険</t>
  </si>
  <si>
    <t xml:space="preserve"> 現年度分特別徴収保険料</t>
  </si>
  <si>
    <t>現年度分普通徴収保険</t>
  </si>
  <si>
    <t xml:space="preserve"> 現年度分普通徴収保険料</t>
  </si>
  <si>
    <t>滞納繰越分普通徴収保</t>
  </si>
  <si>
    <t xml:space="preserve"> 滞納繰越分普通徴収保険料</t>
  </si>
  <si>
    <t>険料</t>
  </si>
  <si>
    <t xml:space="preserve"> 介護保険料督促手数料</t>
  </si>
  <si>
    <t>(款) 3 国庫支出金</t>
    <phoneticPr fontId="7"/>
  </si>
  <si>
    <t>介護給付費負担金</t>
  </si>
  <si>
    <t>現年度分</t>
  </si>
  <si>
    <t xml:space="preserve"> 介護給付費負担金</t>
  </si>
  <si>
    <t>調整交付金</t>
  </si>
  <si>
    <t>現年度分調整交付金</t>
  </si>
  <si>
    <t xml:space="preserve"> 調整交付金</t>
  </si>
  <si>
    <t>地域支援事業交付金（</t>
  </si>
  <si>
    <t xml:space="preserve"> 地域支援事業交付金（介護予防・日常生活支援総合事業）</t>
  </si>
  <si>
    <t>介護予防・日常生活支</t>
  </si>
  <si>
    <t>援総合事業）</t>
  </si>
  <si>
    <t xml:space="preserve"> 地域支援事業交付金（介護予防・日常生活支援総合事業以外）</t>
  </si>
  <si>
    <t>援総合事業以外）</t>
  </si>
  <si>
    <t>(款) 4 支払基金交付金</t>
    <phoneticPr fontId="7"/>
  </si>
  <si>
    <t>(項) 1 支払基金交付金</t>
    <phoneticPr fontId="7"/>
  </si>
  <si>
    <t>介護給付費交付金</t>
  </si>
  <si>
    <t xml:space="preserve"> 介護給付費交付金</t>
  </si>
  <si>
    <t>地域支援事業支援交付</t>
  </si>
  <si>
    <t xml:space="preserve"> 地域支援事業支援交付金</t>
  </si>
  <si>
    <t>(款) 5 県支出金</t>
    <phoneticPr fontId="7"/>
  </si>
  <si>
    <t>(項) 1 県負担金</t>
    <phoneticPr fontId="7"/>
  </si>
  <si>
    <t>(款) 5 県支出金</t>
  </si>
  <si>
    <t>(款) 6 財産収入</t>
    <phoneticPr fontId="7"/>
  </si>
  <si>
    <t xml:space="preserve"> 介護保険基金預金利子</t>
  </si>
  <si>
    <t>(款) 7 繰入金</t>
    <phoneticPr fontId="7"/>
  </si>
  <si>
    <t>(項) 1 一般会計繰入金</t>
    <phoneticPr fontId="7"/>
  </si>
  <si>
    <t>介護給付費繰入金</t>
  </si>
  <si>
    <t xml:space="preserve"> 介護給付費繰入金</t>
  </si>
  <si>
    <t>地域支援事業繰入金（</t>
  </si>
  <si>
    <t xml:space="preserve"> 地域支援事業繰入金（介護予防・日常生活支援総合事業）</t>
  </si>
  <si>
    <t xml:space="preserve"> 地域支援事業繰入金（介護予防・日常生活支援総合事業以外）</t>
  </si>
  <si>
    <t>その他一般会計繰入金</t>
  </si>
  <si>
    <t>介護保険料軽減繰入金</t>
  </si>
  <si>
    <t xml:space="preserve"> 低所得者介護保険料軽減繰入金</t>
  </si>
  <si>
    <t>(款) 8 繰越金</t>
    <phoneticPr fontId="7"/>
  </si>
  <si>
    <t>(項) 1 繰越金</t>
    <phoneticPr fontId="7"/>
  </si>
  <si>
    <t>(款) 9 諸収入</t>
    <phoneticPr fontId="7"/>
  </si>
  <si>
    <t>(項) 1 雑入</t>
    <phoneticPr fontId="7"/>
  </si>
  <si>
    <t xml:space="preserve"> 雑入                                                   1</t>
  </si>
  <si>
    <t xml:space="preserve"> 通所型サービスＣ利用者負担金                         126</t>
  </si>
  <si>
    <t>３　歳出</t>
  </si>
  <si>
    <t>(単位 千円)</t>
  </si>
  <si>
    <t>本   年   度   の   財   源   内   訳</t>
  </si>
  <si>
    <t>本年度</t>
  </si>
  <si>
    <t>前年度</t>
  </si>
  <si>
    <t>特    定    財    源</t>
  </si>
  <si>
    <t>一般</t>
  </si>
  <si>
    <t>区分</t>
    <phoneticPr fontId="2"/>
  </si>
  <si>
    <t>金額</t>
    <phoneticPr fontId="2"/>
  </si>
  <si>
    <t>説明</t>
    <phoneticPr fontId="2"/>
  </si>
  <si>
    <t>報酬</t>
  </si>
  <si>
    <t>給料</t>
  </si>
  <si>
    <t xml:space="preserve"> 一般職給</t>
  </si>
  <si>
    <t>職員手当等</t>
  </si>
  <si>
    <t>共済費</t>
  </si>
  <si>
    <t>報償費</t>
  </si>
  <si>
    <t>旅費</t>
  </si>
  <si>
    <t>需用費</t>
  </si>
  <si>
    <t>役務費</t>
  </si>
  <si>
    <t>委託料</t>
  </si>
  <si>
    <t>使用料及び</t>
  </si>
  <si>
    <t>賃借料</t>
  </si>
  <si>
    <t>負担金補助</t>
  </si>
  <si>
    <t>及び交付金</t>
  </si>
  <si>
    <t>- 33 -</t>
    <phoneticPr fontId="7"/>
  </si>
  <si>
    <t>- 34 -</t>
    <phoneticPr fontId="7"/>
  </si>
  <si>
    <t>一般管理費</t>
  </si>
  <si>
    <t>- 35 -</t>
    <phoneticPr fontId="7"/>
  </si>
  <si>
    <t xml:space="preserve"> 通信運搬費</t>
  </si>
  <si>
    <t xml:space="preserve"> 消耗品費</t>
  </si>
  <si>
    <t>積立金</t>
  </si>
  <si>
    <t>費</t>
  </si>
  <si>
    <t>賦課徴収費</t>
  </si>
  <si>
    <t>償還金利子</t>
  </si>
  <si>
    <t>及び割引料</t>
  </si>
  <si>
    <t xml:space="preserve"> 費用弁償</t>
  </si>
  <si>
    <t>ス費</t>
  </si>
  <si>
    <t xml:space="preserve"> 駐車場使用料</t>
  </si>
  <si>
    <t xml:space="preserve"> 食糧費                               2</t>
  </si>
  <si>
    <t xml:space="preserve"> 手数料</t>
  </si>
  <si>
    <t xml:space="preserve"> 金</t>
  </si>
  <si>
    <t>(款) 1 総務費</t>
    <phoneticPr fontId="7"/>
  </si>
  <si>
    <t>(項) 1 総務管理費</t>
    <phoneticPr fontId="7"/>
  </si>
  <si>
    <t>(款) 2 保険給付費</t>
    <phoneticPr fontId="7"/>
  </si>
  <si>
    <t>審査支払手</t>
  </si>
  <si>
    <t>数料</t>
  </si>
  <si>
    <t>(款) 2 保険給付費</t>
  </si>
  <si>
    <t>(項) 1 基金積立金</t>
    <phoneticPr fontId="7"/>
  </si>
  <si>
    <t>(項) 1 償還金及び還付加算金</t>
  </si>
  <si>
    <t xml:space="preserve"> 介護保険運営協議会委員報酬</t>
  </si>
  <si>
    <t xml:space="preserve"> 消耗品費                           202</t>
  </si>
  <si>
    <t xml:space="preserve"> 印刷製本費                         265</t>
  </si>
  <si>
    <t xml:space="preserve"> 通信運搬費                       1,065</t>
  </si>
  <si>
    <t xml:space="preserve"> 手数料                             992</t>
  </si>
  <si>
    <t xml:space="preserve"> 介護給付費単位数標準マスタ使用許諾料</t>
  </si>
  <si>
    <t xml:space="preserve">                                     29</t>
  </si>
  <si>
    <t xml:space="preserve"> 介護保険指定事業者管理システム使用料</t>
  </si>
  <si>
    <t xml:space="preserve">                                    138</t>
  </si>
  <si>
    <t>(項) 2 徴収費</t>
    <phoneticPr fontId="7"/>
  </si>
  <si>
    <t xml:space="preserve"> 通信運搬費                       1,023</t>
  </si>
  <si>
    <t xml:space="preserve"> 手数料                             211</t>
  </si>
  <si>
    <t>(項) 3 認定調査等費</t>
    <phoneticPr fontId="7"/>
  </si>
  <si>
    <t>認定調査等</t>
  </si>
  <si>
    <t xml:space="preserve"> 通信運搬費                         433</t>
  </si>
  <si>
    <t xml:space="preserve"> 手数料                           4,257</t>
  </si>
  <si>
    <t xml:space="preserve"> 要介護認定調査委託料</t>
  </si>
  <si>
    <t>認定審査会</t>
  </si>
  <si>
    <t xml:space="preserve"> 介護認定審査会負担金</t>
  </si>
  <si>
    <t>負担金</t>
  </si>
  <si>
    <t>(項) 1 介護サービス等諸費</t>
    <phoneticPr fontId="7"/>
  </si>
  <si>
    <t>居宅介護サ</t>
  </si>
  <si>
    <t xml:space="preserve"> 居宅介護サービス給付事業負担金</t>
  </si>
  <si>
    <t>ービス給付</t>
  </si>
  <si>
    <t>特例居宅介</t>
  </si>
  <si>
    <t xml:space="preserve"> 特例居宅介護サービス給付事業負担金</t>
  </si>
  <si>
    <t>護サービス</t>
  </si>
  <si>
    <t>給付費</t>
  </si>
  <si>
    <t>地域密着型</t>
  </si>
  <si>
    <t xml:space="preserve"> 地域密着型介護サービス給付事業負担金</t>
  </si>
  <si>
    <t>介護サービ</t>
  </si>
  <si>
    <t>ス給付費</t>
  </si>
  <si>
    <t>特例地域密</t>
  </si>
  <si>
    <t xml:space="preserve"> 特例地域密着型介護サービス給付事業負担</t>
  </si>
  <si>
    <t>着型介護サ</t>
  </si>
  <si>
    <t>施設介護サ</t>
  </si>
  <si>
    <t xml:space="preserve"> 施設介護サービス給付事業負担金</t>
  </si>
  <si>
    <t>特例施設介</t>
  </si>
  <si>
    <t xml:space="preserve"> 特例施設介護サービス給付事業負担金</t>
  </si>
  <si>
    <t>(項) 1 介護サービス等諸費</t>
  </si>
  <si>
    <t>居宅介護福</t>
  </si>
  <si>
    <t xml:space="preserve"> 居宅介護福祉用具購入事業負担金</t>
  </si>
  <si>
    <t>祉用具購入</t>
  </si>
  <si>
    <t>居宅介護住</t>
  </si>
  <si>
    <t xml:space="preserve"> 居宅介護住宅改修事業負担金</t>
  </si>
  <si>
    <t>宅改修費</t>
  </si>
  <si>
    <t xml:space="preserve"> 居宅介護サービス計画給付事業負担金</t>
  </si>
  <si>
    <t>ービス計画</t>
  </si>
  <si>
    <t xml:space="preserve"> 特例居宅介護サービス計画給付事業負担金</t>
  </si>
  <si>
    <t>計画給付費</t>
  </si>
  <si>
    <t>(項) 2 介護予防サービス等諸費</t>
    <phoneticPr fontId="7"/>
  </si>
  <si>
    <t>介護予防サ</t>
  </si>
  <si>
    <t xml:space="preserve"> 介護予防サービス給付事業負担金</t>
  </si>
  <si>
    <t>特例介護予</t>
  </si>
  <si>
    <t xml:space="preserve"> 特例介護予防サービス給付事業負担金</t>
  </si>
  <si>
    <t>防サービス</t>
  </si>
  <si>
    <t xml:space="preserve"> 地域密着型介護予防サービス給付事業負担</t>
  </si>
  <si>
    <t xml:space="preserve"> 特例地域密着型介護予防サービス給付事業</t>
  </si>
  <si>
    <t>着型介護予</t>
  </si>
  <si>
    <t xml:space="preserve"> 負担金</t>
  </si>
  <si>
    <t>介護予防福</t>
  </si>
  <si>
    <t xml:space="preserve"> 介護予防福祉用具購入事業負担金</t>
  </si>
  <si>
    <t>介護予防住</t>
  </si>
  <si>
    <t xml:space="preserve"> 介護予防住宅改修事業負担金</t>
  </si>
  <si>
    <t xml:space="preserve"> 介護予防サービス計画給付事業負担金</t>
  </si>
  <si>
    <t xml:space="preserve"> 特例介護予防サービス計画給付事業負担金</t>
  </si>
  <si>
    <t>(項) 3 その他諸費</t>
    <phoneticPr fontId="7"/>
  </si>
  <si>
    <t>(項) 4 高額介護サービス等費</t>
  </si>
  <si>
    <t>高額介護サ</t>
  </si>
  <si>
    <t xml:space="preserve"> 高額介護サービス事業負担金</t>
  </si>
  <si>
    <t>ービス費</t>
  </si>
  <si>
    <t>(項) 5 高額医療合算介護サービス等費</t>
    <phoneticPr fontId="7"/>
  </si>
  <si>
    <t>高額医療合</t>
  </si>
  <si>
    <t xml:space="preserve"> 高額医療合算介護サービス事業負担金</t>
  </si>
  <si>
    <t>算介護サー</t>
  </si>
  <si>
    <t>ビス費</t>
  </si>
  <si>
    <t>(項) 6 特定入所者介護サービス等費</t>
    <phoneticPr fontId="7"/>
  </si>
  <si>
    <t>特定入所者</t>
  </si>
  <si>
    <t xml:space="preserve"> 特定入所者介護サービス事業負担金</t>
  </si>
  <si>
    <t>特例特定入</t>
  </si>
  <si>
    <t xml:space="preserve"> 特例特定入所者介護サービス事業負担金</t>
  </si>
  <si>
    <t>所者介護サ</t>
  </si>
  <si>
    <t xml:space="preserve"> 特定入所者介護予防サービス事業負担金</t>
  </si>
  <si>
    <t xml:space="preserve"> 特例特定入所者介護予防サービス事業負担</t>
  </si>
  <si>
    <t>所者介護予</t>
  </si>
  <si>
    <t>(款) 3 地域支援事業費</t>
    <phoneticPr fontId="7"/>
  </si>
  <si>
    <t>(項) 1 介護予防・生活支援サービス事業費</t>
    <phoneticPr fontId="7"/>
  </si>
  <si>
    <t>介護予防・</t>
  </si>
  <si>
    <t xml:space="preserve"> 通所型サービスＣ教室講師等謝礼</t>
  </si>
  <si>
    <t>生活支援サ</t>
  </si>
  <si>
    <t>ービス事業</t>
  </si>
  <si>
    <t xml:space="preserve"> 通所型サービスＣ教室指導員委託料   510</t>
  </si>
  <si>
    <t xml:space="preserve"> 通所型サービスＣ教室送迎委託料   2,006</t>
  </si>
  <si>
    <t xml:space="preserve"> 訪問型サービス事業負担金         7,800</t>
  </si>
  <si>
    <t xml:space="preserve"> 通所型サービス事業負担金        54,000</t>
  </si>
  <si>
    <t xml:space="preserve"> 高額介護予防サービス費相当事業負担金</t>
  </si>
  <si>
    <t xml:space="preserve">                                    180</t>
  </si>
  <si>
    <t xml:space="preserve"> 高額医療合算介護予防サービス費相当事業</t>
  </si>
  <si>
    <t xml:space="preserve"> 負担金                             240</t>
  </si>
  <si>
    <t xml:space="preserve"> 介護予防・生活支援サービスＢ事業補助金</t>
  </si>
  <si>
    <t xml:space="preserve">                                  9,652</t>
  </si>
  <si>
    <t>介護予防ケ</t>
  </si>
  <si>
    <t>アマネジメ</t>
  </si>
  <si>
    <t xml:space="preserve"> 一般職期末手当等                 2,059</t>
  </si>
  <si>
    <t>ント事業費</t>
  </si>
  <si>
    <t xml:space="preserve"> 退職手当負担金                     683</t>
  </si>
  <si>
    <t xml:space="preserve"> 市町村職員共済組合負担金         1,314</t>
  </si>
  <si>
    <t xml:space="preserve"> 地方公務員災害補償基金負担金         6</t>
  </si>
  <si>
    <t>(款) 3 地域支援事業費</t>
  </si>
  <si>
    <t>(項) 1 介護予防・生活支援サービス事業費</t>
  </si>
  <si>
    <t xml:space="preserve"> ケアマネジメントシステムリース料</t>
  </si>
  <si>
    <t xml:space="preserve"> 住所地特例者介護予防ケアマネジメント負</t>
  </si>
  <si>
    <t xml:space="preserve"> 担金                               166</t>
  </si>
  <si>
    <t xml:space="preserve"> 介護予防ケアマネジメント事業負担金</t>
  </si>
  <si>
    <t xml:space="preserve">                                  4,604</t>
  </si>
  <si>
    <t>(項) 2 一般介護予防事業費</t>
    <phoneticPr fontId="7"/>
  </si>
  <si>
    <t>一般介護予</t>
  </si>
  <si>
    <t xml:space="preserve"> 介護予防教室講師等謝礼             930</t>
  </si>
  <si>
    <t>防事業費</t>
  </si>
  <si>
    <t xml:space="preserve"> 介護予防サポーター等謝礼         2,806</t>
  </si>
  <si>
    <t xml:space="preserve"> 消耗品費                           127</t>
  </si>
  <si>
    <t xml:space="preserve"> 印刷製本費                          50</t>
  </si>
  <si>
    <t xml:space="preserve"> 介護予防普及啓発事業委託料</t>
  </si>
  <si>
    <t>(項) 3 包括的支援事業・任意事業費</t>
  </si>
  <si>
    <t>包括的支援</t>
  </si>
  <si>
    <t xml:space="preserve"> 地域包括支援センター運営協議会委員報酬</t>
  </si>
  <si>
    <t>事業・任意</t>
  </si>
  <si>
    <t>事業費</t>
  </si>
  <si>
    <t xml:space="preserve"> 一般職期末手当等                 2,252</t>
  </si>
  <si>
    <t xml:space="preserve"> 退職手当負担金                     761</t>
  </si>
  <si>
    <t xml:space="preserve"> 市町村職員共済組合負担金         1,549</t>
  </si>
  <si>
    <t xml:space="preserve"> 高齢者虐待防止ネットワーク運営委員会委</t>
  </si>
  <si>
    <t xml:space="preserve"> 員謝礼                              15</t>
  </si>
  <si>
    <t xml:space="preserve"> 在宅医療・介護連携研修会講師等謝礼</t>
  </si>
  <si>
    <t xml:space="preserve">                                    228</t>
  </si>
  <si>
    <t xml:space="preserve"> 生活支援事業協議体構成員謝礼       435</t>
  </si>
  <si>
    <t xml:space="preserve"> 認知症初期集中支援チーム員謝礼     110</t>
  </si>
  <si>
    <t xml:space="preserve"> ケアマネジメント研修等講師謝礼     238</t>
  </si>
  <si>
    <t xml:space="preserve"> 認知症サポーター養成講座講師等謝礼</t>
  </si>
  <si>
    <t xml:space="preserve">                                    155</t>
  </si>
  <si>
    <t xml:space="preserve"> 消耗品費                           174</t>
  </si>
  <si>
    <t xml:space="preserve"> 食糧費                             107</t>
  </si>
  <si>
    <t xml:space="preserve"> 通信運搬費                         145</t>
  </si>
  <si>
    <t xml:space="preserve"> 手数料                              72</t>
  </si>
  <si>
    <t xml:space="preserve"> 生活支援コーディネーター業務委託料</t>
  </si>
  <si>
    <t xml:space="preserve">                                  1,650</t>
  </si>
  <si>
    <t xml:space="preserve"> 相談業務委託料                   9,150</t>
  </si>
  <si>
    <t xml:space="preserve"> ひとり歩き高齢者等家族支援事業委託料</t>
  </si>
  <si>
    <t xml:space="preserve">                                    150</t>
  </si>
  <si>
    <t xml:space="preserve"> 地域包括支援センター業務委託料  20,000</t>
  </si>
  <si>
    <t xml:space="preserve"> 成年後見制度利用支援事業補助金     336</t>
  </si>
  <si>
    <t xml:space="preserve"> 介護支援専門員研修会参加費          58</t>
  </si>
  <si>
    <t xml:space="preserve"> 認知症初期集中支援チーム員研修参加費</t>
  </si>
  <si>
    <t xml:space="preserve">                                     78</t>
  </si>
  <si>
    <t>(項) 4 その他諸費</t>
    <phoneticPr fontId="7"/>
  </si>
  <si>
    <t>(款) 4 基金積立金</t>
    <phoneticPr fontId="7"/>
  </si>
  <si>
    <t>介護保険基</t>
  </si>
  <si>
    <t xml:space="preserve"> 介護保険基金積立金</t>
  </si>
  <si>
    <t>金積立金</t>
  </si>
  <si>
    <t>(款) 5 諸支出金</t>
  </si>
  <si>
    <t>第１号被保</t>
  </si>
  <si>
    <t xml:space="preserve"> 第１号被保険者保険料還付金</t>
  </si>
  <si>
    <t>険者保険料</t>
  </si>
  <si>
    <t>還付金</t>
  </si>
  <si>
    <t xml:space="preserve"> 第１号被保険者保険料還付加算金</t>
  </si>
  <si>
    <t>険者還付加</t>
  </si>
  <si>
    <t>算金</t>
  </si>
  <si>
    <r>
      <rPr>
        <sz val="10"/>
        <color rgb="FFFF0000"/>
        <rFont val="ＭＳ 明朝"/>
        <family val="1"/>
        <charset val="128"/>
      </rPr>
      <t>※</t>
    </r>
    <r>
      <rPr>
        <sz val="10"/>
        <rFont val="ＭＳ 明朝"/>
        <family val="1"/>
        <charset val="128"/>
      </rPr>
      <t>債務負担行為の</t>
    </r>
    <r>
      <rPr>
        <sz val="10"/>
        <color rgb="FFFFFF00"/>
        <rFont val="ＭＳ 明朝"/>
        <family val="1"/>
        <charset val="128"/>
      </rPr>
      <t>補正</t>
    </r>
    <r>
      <rPr>
        <sz val="10"/>
        <rFont val="ＭＳ 明朝"/>
        <family val="1"/>
        <charset val="128"/>
      </rPr>
      <t>は、設定年度</t>
    </r>
    <r>
      <rPr>
        <sz val="10"/>
        <color rgb="FFFFFF00"/>
        <rFont val="ＭＳ 明朝"/>
        <family val="1"/>
        <charset val="128"/>
      </rPr>
      <t>のみ</t>
    </r>
    <r>
      <rPr>
        <sz val="10"/>
        <rFont val="ＭＳ 明朝"/>
        <family val="1"/>
        <charset val="128"/>
      </rPr>
      <t>（</t>
    </r>
    <r>
      <rPr>
        <sz val="10"/>
        <color rgb="FF0033CC"/>
        <rFont val="ＭＳ 明朝"/>
        <family val="1"/>
        <charset val="128"/>
      </rPr>
      <t>次年度以降</t>
    </r>
    <r>
      <rPr>
        <b/>
        <sz val="10"/>
        <color rgb="FFFF0000"/>
        <rFont val="ＭＳ 明朝"/>
        <family val="1"/>
        <charset val="128"/>
      </rPr>
      <t>×</t>
    </r>
    <r>
      <rPr>
        <sz val="10"/>
        <rFont val="ＭＳ 明朝"/>
        <family val="1"/>
        <charset val="128"/>
      </rPr>
      <t xml:space="preserve">）（実務提要１ P2054より）⇒　契約で△は以降予定額に送る
</t>
    </r>
    <rPh sb="1" eb="3">
      <t>サイム</t>
    </rPh>
    <rPh sb="43" eb="45">
      <t>ケイヤク</t>
    </rPh>
    <rPh sb="48" eb="50">
      <t>イコウ</t>
    </rPh>
    <rPh sb="50" eb="52">
      <t>ヨテイ</t>
    </rPh>
    <rPh sb="52" eb="53">
      <t>ガク</t>
    </rPh>
    <rPh sb="54" eb="55">
      <t>オク</t>
    </rPh>
    <phoneticPr fontId="1"/>
  </si>
  <si>
    <r>
      <t>　●対象</t>
    </r>
    <r>
      <rPr>
        <sz val="10"/>
        <rFont val="ＭＳ 明朝"/>
        <family val="1"/>
        <charset val="128"/>
      </rPr>
      <t>：令和</t>
    </r>
    <r>
      <rPr>
        <sz val="10"/>
        <color rgb="FFFFFF00"/>
        <rFont val="ＭＳ 明朝"/>
        <family val="1"/>
        <charset val="128"/>
      </rPr>
      <t>8</t>
    </r>
    <r>
      <rPr>
        <sz val="10"/>
        <rFont val="ＭＳ 明朝"/>
        <family val="1"/>
        <charset val="128"/>
      </rPr>
      <t>年度</t>
    </r>
    <r>
      <rPr>
        <sz val="10"/>
        <color rgb="FF0033CC"/>
        <rFont val="ＭＳ 明朝"/>
        <family val="1"/>
        <charset val="128"/>
      </rPr>
      <t>以降あり</t>
    </r>
    <r>
      <rPr>
        <sz val="10"/>
        <rFont val="ＭＳ 明朝"/>
        <family val="1"/>
        <charset val="128"/>
      </rPr>
      <t>のもの</t>
    </r>
    <rPh sb="2" eb="4">
      <t>タイショウ</t>
    </rPh>
    <rPh sb="5" eb="7">
      <t>レイワ</t>
    </rPh>
    <rPh sb="8" eb="10">
      <t>ネンド</t>
    </rPh>
    <rPh sb="10" eb="12">
      <t>イコウ</t>
    </rPh>
    <phoneticPr fontId="1"/>
  </si>
  <si>
    <r>
      <t>　</t>
    </r>
    <r>
      <rPr>
        <strike/>
        <sz val="10"/>
        <color rgb="FFFFFF00"/>
        <rFont val="ＭＳ 明朝"/>
        <family val="1"/>
        <charset val="128"/>
      </rPr>
      <t>①</t>
    </r>
    <r>
      <rPr>
        <strike/>
        <sz val="10"/>
        <rFont val="ＭＳ 明朝"/>
        <family val="1"/>
        <charset val="128"/>
      </rPr>
      <t>R</t>
    </r>
    <r>
      <rPr>
        <strike/>
        <sz val="10"/>
        <color rgb="FFFFFF00"/>
        <rFont val="ＭＳ 明朝"/>
        <family val="1"/>
        <charset val="128"/>
      </rPr>
      <t>6</t>
    </r>
    <r>
      <rPr>
        <strike/>
        <sz val="10"/>
        <rFont val="ＭＳ 明朝"/>
        <family val="1"/>
        <charset val="128"/>
      </rPr>
      <t>当初or補正予算額を＋して作成　→　</t>
    </r>
    <r>
      <rPr>
        <strike/>
        <sz val="10"/>
        <color rgb="FFFFFF00"/>
        <rFont val="ＭＳ 明朝"/>
        <family val="1"/>
        <charset val="128"/>
      </rPr>
      <t>②</t>
    </r>
    <r>
      <rPr>
        <strike/>
        <sz val="10"/>
        <rFont val="ＭＳ 明朝"/>
        <family val="1"/>
        <charset val="128"/>
      </rPr>
      <t>担当課に速攻回答依頼</t>
    </r>
    <r>
      <rPr>
        <sz val="10"/>
        <rFont val="ＭＳ 明朝"/>
        <family val="1"/>
        <charset val="128"/>
      </rPr>
      <t xml:space="preserve">  →　　</t>
    </r>
    <r>
      <rPr>
        <sz val="10"/>
        <color rgb="FFFF0000"/>
        <rFont val="ＭＳ 明朝"/>
        <family val="1"/>
        <charset val="128"/>
      </rPr>
      <t>所管課の補佐に債務負担行為要求書の提出を依頼</t>
    </r>
    <rPh sb="4" eb="6">
      <t>トウショ</t>
    </rPh>
    <rPh sb="8" eb="10">
      <t>ホセイ</t>
    </rPh>
    <rPh sb="10" eb="12">
      <t>ヨサン</t>
    </rPh>
    <rPh sb="12" eb="13">
      <t>ガク</t>
    </rPh>
    <rPh sb="17" eb="19">
      <t>サクセイ</t>
    </rPh>
    <rPh sb="23" eb="26">
      <t>タントウカ</t>
    </rPh>
    <rPh sb="27" eb="29">
      <t>ソッコウ</t>
    </rPh>
    <rPh sb="29" eb="31">
      <t>カイトウ</t>
    </rPh>
    <rPh sb="31" eb="33">
      <t>イライ</t>
    </rPh>
    <rPh sb="38" eb="41">
      <t>ショカンカ</t>
    </rPh>
    <rPh sb="42" eb="44">
      <t>ホサ</t>
    </rPh>
    <rPh sb="45" eb="49">
      <t>サイムフタン</t>
    </rPh>
    <rPh sb="49" eb="54">
      <t>コウイヨウキュウショ</t>
    </rPh>
    <rPh sb="55" eb="57">
      <t>テイシュツ</t>
    </rPh>
    <rPh sb="58" eb="60">
      <t>イライ</t>
    </rPh>
    <phoneticPr fontId="1"/>
  </si>
  <si>
    <t>　　　　　　債務負担行為で令和８年度以降にわたるものについての令和６年度末までの支出額</t>
    <rPh sb="6" eb="8">
      <t>サイム</t>
    </rPh>
    <rPh sb="8" eb="10">
      <t>フタン</t>
    </rPh>
    <rPh sb="10" eb="12">
      <t>コウイ</t>
    </rPh>
    <rPh sb="13" eb="14">
      <t>レイ</t>
    </rPh>
    <rPh sb="14" eb="15">
      <t>ワ</t>
    </rPh>
    <rPh sb="16" eb="18">
      <t>ネンド</t>
    </rPh>
    <rPh sb="18" eb="20">
      <t>イコウ</t>
    </rPh>
    <rPh sb="31" eb="32">
      <t>レイ</t>
    </rPh>
    <rPh sb="32" eb="33">
      <t>ワ</t>
    </rPh>
    <rPh sb="34" eb="36">
      <t>ネンド</t>
    </rPh>
    <rPh sb="36" eb="37">
      <t>マツ</t>
    </rPh>
    <rPh sb="40" eb="43">
      <t>シシュツガク</t>
    </rPh>
    <phoneticPr fontId="1"/>
  </si>
  <si>
    <r>
      <t>　　　　　　又は支出額の見込み及び令和７年度以降の支出予定額等に関する調書　　　　　　</t>
    </r>
    <r>
      <rPr>
        <sz val="16"/>
        <color theme="0"/>
        <rFont val="ＭＳ 明朝"/>
        <family val="1"/>
        <charset val="128"/>
      </rPr>
      <t>．</t>
    </r>
    <rPh sb="7" eb="10">
      <t>シシュツガク</t>
    </rPh>
    <rPh sb="11" eb="13">
      <t>ミコ</t>
    </rPh>
    <rPh sb="14" eb="15">
      <t>オヨ</t>
    </rPh>
    <rPh sb="16" eb="17">
      <t>レイ</t>
    </rPh>
    <rPh sb="17" eb="18">
      <t>ワ</t>
    </rPh>
    <rPh sb="20" eb="22">
      <t>ネンド</t>
    </rPh>
    <rPh sb="21" eb="23">
      <t>イコウ</t>
    </rPh>
    <rPh sb="24" eb="26">
      <t>シシュツ</t>
    </rPh>
    <rPh sb="26" eb="29">
      <t>ヨテイガク</t>
    </rPh>
    <rPh sb="29" eb="30">
      <t>トウ</t>
    </rPh>
    <rPh sb="31" eb="32">
      <t>カン</t>
    </rPh>
    <rPh sb="34" eb="36">
      <t>チョウショ</t>
    </rPh>
    <phoneticPr fontId="1"/>
  </si>
  <si>
    <t>令和６年度末まで</t>
    <rPh sb="0" eb="1">
      <t>レイ</t>
    </rPh>
    <rPh sb="1" eb="2">
      <t>ワ</t>
    </rPh>
    <rPh sb="3" eb="5">
      <t>ネンド</t>
    </rPh>
    <rPh sb="5" eb="6">
      <t>マツ</t>
    </rPh>
    <phoneticPr fontId="1"/>
  </si>
  <si>
    <t>令和７年度以降</t>
    <rPh sb="0" eb="1">
      <t>レイ</t>
    </rPh>
    <rPh sb="1" eb="2">
      <t>ワ</t>
    </rPh>
    <rPh sb="3" eb="5">
      <t>ネンド</t>
    </rPh>
    <rPh sb="5" eb="7">
      <t>イコウ</t>
    </rPh>
    <phoneticPr fontId="1"/>
  </si>
  <si>
    <t>左　の　財　源　内　訳</t>
    <rPh sb="0" eb="1">
      <t>ヒダリ</t>
    </rPh>
    <rPh sb="4" eb="5">
      <t>ザイ</t>
    </rPh>
    <rPh sb="6" eb="7">
      <t>ミナモト</t>
    </rPh>
    <rPh sb="8" eb="9">
      <t>ナイ</t>
    </rPh>
    <rPh sb="10" eb="11">
      <t>ヤク</t>
    </rPh>
    <phoneticPr fontId="1"/>
  </si>
  <si>
    <t>事　　　　　　項</t>
    <rPh sb="0" eb="1">
      <t>コト</t>
    </rPh>
    <rPh sb="7" eb="8">
      <t>コウ</t>
    </rPh>
    <phoneticPr fontId="1"/>
  </si>
  <si>
    <t>限度額</t>
    <rPh sb="0" eb="1">
      <t>キリ</t>
    </rPh>
    <rPh sb="1" eb="2">
      <t>ド</t>
    </rPh>
    <rPh sb="2" eb="3">
      <t>ガク</t>
    </rPh>
    <phoneticPr fontId="1"/>
  </si>
  <si>
    <t>の 支出（見込）額</t>
    <rPh sb="2" eb="3">
      <t>ササ</t>
    </rPh>
    <rPh sb="3" eb="4">
      <t>デ</t>
    </rPh>
    <rPh sb="5" eb="6">
      <t>ケン</t>
    </rPh>
    <rPh sb="6" eb="7">
      <t>コミ</t>
    </rPh>
    <rPh sb="8" eb="9">
      <t>ガク</t>
    </rPh>
    <phoneticPr fontId="1"/>
  </si>
  <si>
    <t>の支出予定額</t>
    <rPh sb="1" eb="3">
      <t>シシュツ</t>
    </rPh>
    <rPh sb="3" eb="6">
      <t>ヨテイガク</t>
    </rPh>
    <phoneticPr fontId="1"/>
  </si>
  <si>
    <t>特　定　財　源</t>
    <rPh sb="0" eb="1">
      <t>トク</t>
    </rPh>
    <rPh sb="2" eb="3">
      <t>サダム</t>
    </rPh>
    <rPh sb="4" eb="5">
      <t>ザイ</t>
    </rPh>
    <rPh sb="6" eb="7">
      <t>ミナモト</t>
    </rPh>
    <phoneticPr fontId="1"/>
  </si>
  <si>
    <t>一般財源</t>
    <rPh sb="0" eb="2">
      <t>イッパン</t>
    </rPh>
    <rPh sb="2" eb="4">
      <t>ザイゲン</t>
    </rPh>
    <phoneticPr fontId="1"/>
  </si>
  <si>
    <t>期間</t>
    <rPh sb="0" eb="1">
      <t>キ</t>
    </rPh>
    <rPh sb="1" eb="2">
      <t>アイダ</t>
    </rPh>
    <phoneticPr fontId="1"/>
  </si>
  <si>
    <t>金額</t>
    <rPh sb="0" eb="1">
      <t>キン</t>
    </rPh>
    <rPh sb="1" eb="2">
      <t>ガク</t>
    </rPh>
    <phoneticPr fontId="1"/>
  </si>
  <si>
    <t>国県支出金</t>
    <rPh sb="0" eb="1">
      <t>クニ</t>
    </rPh>
    <rPh sb="1" eb="2">
      <t>ケン</t>
    </rPh>
    <rPh sb="2" eb="5">
      <t>シシュツキン</t>
    </rPh>
    <phoneticPr fontId="1"/>
  </si>
  <si>
    <t>地方債</t>
    <rPh sb="0" eb="1">
      <t>チ</t>
    </rPh>
    <rPh sb="1" eb="2">
      <t>カタ</t>
    </rPh>
    <rPh sb="2" eb="3">
      <t>サイ</t>
    </rPh>
    <phoneticPr fontId="1"/>
  </si>
  <si>
    <t>その他</t>
    <rPh sb="2" eb="3">
      <t>タ</t>
    </rPh>
    <phoneticPr fontId="1"/>
  </si>
  <si>
    <t>千円</t>
    <rPh sb="0" eb="2">
      <t>センエン</t>
    </rPh>
    <phoneticPr fontId="1"/>
  </si>
  <si>
    <t/>
  </si>
  <si>
    <t>残高</t>
    <rPh sb="0" eb="2">
      <t>ザンダカ</t>
    </rPh>
    <phoneticPr fontId="1"/>
  </si>
  <si>
    <t>地域包括支援センター業務委託事業費</t>
    <rPh sb="0" eb="2">
      <t>チイキ</t>
    </rPh>
    <rPh sb="2" eb="4">
      <t>ホウカツ</t>
    </rPh>
    <rPh sb="4" eb="6">
      <t>シエン</t>
    </rPh>
    <rPh sb="10" eb="12">
      <t>ギョウム</t>
    </rPh>
    <rPh sb="12" eb="14">
      <t>イタク</t>
    </rPh>
    <rPh sb="14" eb="16">
      <t>ジギョウ</t>
    </rPh>
    <rPh sb="16" eb="17">
      <t>ヒ</t>
    </rPh>
    <phoneticPr fontId="1"/>
  </si>
  <si>
    <t>令和6年度</t>
    <phoneticPr fontId="1"/>
  </si>
  <si>
    <t>令和7年度
～
令和8年度</t>
    <rPh sb="7" eb="8">
      <t>ワ</t>
    </rPh>
    <phoneticPr fontId="1"/>
  </si>
  <si>
    <t>地域包括支援C</t>
    <rPh sb="0" eb="2">
      <t>チイキ</t>
    </rPh>
    <rPh sb="2" eb="4">
      <t>ホウカツ</t>
    </rPh>
    <rPh sb="4" eb="6">
      <t>シエン</t>
    </rPh>
    <phoneticPr fontId="1"/>
  </si>
  <si>
    <t>01381 地域包括支援センター運営事業
975 地域包括支援センター業務委託料</t>
    <rPh sb="6" eb="8">
      <t>チイキ</t>
    </rPh>
    <rPh sb="8" eb="10">
      <t>ホウカツ</t>
    </rPh>
    <rPh sb="10" eb="12">
      <t>シエン</t>
    </rPh>
    <rPh sb="16" eb="18">
      <t>ウンエイ</t>
    </rPh>
    <rPh sb="18" eb="20">
      <t>ジギョウ</t>
    </rPh>
    <phoneticPr fontId="1"/>
  </si>
  <si>
    <t>債務負担行為に基づく支出予定額②</t>
    <rPh sb="0" eb="2">
      <t>サイム</t>
    </rPh>
    <rPh sb="2" eb="4">
      <t>フタン</t>
    </rPh>
    <rPh sb="4" eb="6">
      <t>コウイ</t>
    </rPh>
    <rPh sb="7" eb="8">
      <t>モト</t>
    </rPh>
    <rPh sb="10" eb="12">
      <t>シシュツ</t>
    </rPh>
    <rPh sb="12" eb="14">
      <t>ヨテイ</t>
    </rPh>
    <rPh sb="14" eb="15">
      <t>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</si>
</sst>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#;&quot;△&quot;#,###"/>
    <numFmt numFmtId="178" formatCode="#,###;#,###"/>
    <numFmt numFmtId="179" formatCode="#,##0;#,##0"/>
    <numFmt numFmtId="180" formatCode="#,##0_ "/>
    <numFmt numFmtId="181" formatCode="#,##0_);\(#,##0\)"/>
  </numFmts>
  <fonts count="24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明朝"/>
      <family val="1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FF00"/>
      <name val="ＭＳ 明朝"/>
      <family val="1"/>
      <charset val="128"/>
    </font>
    <font>
      <sz val="10"/>
      <color rgb="FF0033CC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name val="ＭＳ 明朝"/>
      <family val="1"/>
      <charset val="128"/>
    </font>
    <font>
      <strike/>
      <sz val="10"/>
      <color rgb="FFFFFF00"/>
      <name val="ＭＳ 明朝"/>
      <family val="1"/>
      <charset val="128"/>
    </font>
    <font>
      <strike/>
      <sz val="10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6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76" fontId="4" fillId="0" borderId="0" xfId="0" applyNumberFormat="1" applyFont="1" applyAlignment="1">
      <alignment vertical="center"/>
    </xf>
    <xf numFmtId="0" fontId="0" fillId="0" borderId="9" xfId="0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0" fillId="0" borderId="15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3" xfId="0" applyBorder="1" applyAlignment="1">
      <alignment horizontal="centerContinuous"/>
    </xf>
    <xf numFmtId="176" fontId="0" fillId="0" borderId="12" xfId="0" applyNumberForma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4" fillId="0" borderId="18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19" xfId="0" applyFont="1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/>
    <xf numFmtId="0" fontId="0" fillId="0" borderId="28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distributed" vertical="center"/>
    </xf>
    <xf numFmtId="0" fontId="0" fillId="0" borderId="33" xfId="0" quotePrefix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176" fontId="4" fillId="0" borderId="20" xfId="0" applyNumberFormat="1" applyFont="1" applyBorder="1" applyAlignment="1">
      <alignment vertical="center"/>
    </xf>
    <xf numFmtId="176" fontId="0" fillId="0" borderId="20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9" fontId="0" fillId="0" borderId="20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9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6" fillId="0" borderId="2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176" fontId="6" fillId="0" borderId="16" xfId="0" applyNumberFormat="1" applyFont="1" applyBorder="1" applyAlignment="1">
      <alignment horizontal="centerContinuous" vertical="center"/>
    </xf>
    <xf numFmtId="0" fontId="6" fillId="0" borderId="35" xfId="0" applyFont="1" applyBorder="1" applyAlignment="1">
      <alignment vertical="center"/>
    </xf>
    <xf numFmtId="176" fontId="6" fillId="0" borderId="36" xfId="0" applyNumberFormat="1" applyFont="1" applyBorder="1" applyAlignment="1">
      <alignment horizontal="distributed" vertical="center" justifyLastLine="1"/>
    </xf>
    <xf numFmtId="176" fontId="6" fillId="0" borderId="27" xfId="0" applyNumberFormat="1" applyFont="1" applyBorder="1" applyAlignment="1">
      <alignment horizontal="distributed" vertical="center" justifyLastLine="1"/>
    </xf>
    <xf numFmtId="0" fontId="6" fillId="0" borderId="38" xfId="0" quotePrefix="1" applyFont="1" applyBorder="1" applyAlignment="1">
      <alignment horizontal="distributed" vertical="center" justifyLastLine="1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176" fontId="8" fillId="0" borderId="2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6" fillId="0" borderId="19" xfId="0" applyFont="1" applyBorder="1" applyAlignment="1">
      <alignment horizontal="distributed" vertical="center"/>
    </xf>
    <xf numFmtId="176" fontId="8" fillId="0" borderId="33" xfId="0" applyNumberFormat="1" applyFont="1" applyBorder="1" applyAlignment="1">
      <alignment vertical="center"/>
    </xf>
    <xf numFmtId="0" fontId="6" fillId="0" borderId="34" xfId="0" quotePrefix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6" fontId="6" fillId="0" borderId="33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vertical="center"/>
    </xf>
    <xf numFmtId="176" fontId="6" fillId="0" borderId="39" xfId="0" applyNumberFormat="1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6" fillId="0" borderId="38" xfId="0" quotePrefix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176" fontId="6" fillId="0" borderId="29" xfId="0" applyNumberFormat="1" applyFont="1" applyBorder="1" applyAlignment="1">
      <alignment vertical="center"/>
    </xf>
    <xf numFmtId="0" fontId="0" fillId="0" borderId="0" xfId="0" quotePrefix="1" applyAlignment="1">
      <alignment horizontal="centerContinuous" vertical="center"/>
    </xf>
    <xf numFmtId="0" fontId="6" fillId="0" borderId="0" xfId="0" quotePrefix="1" applyFont="1" applyAlignment="1">
      <alignment horizontal="centerContinuous"/>
    </xf>
    <xf numFmtId="0" fontId="6" fillId="0" borderId="0" xfId="0" quotePrefix="1" applyFont="1" applyAlignment="1">
      <alignment horizontal="center"/>
    </xf>
    <xf numFmtId="0" fontId="6" fillId="0" borderId="9" xfId="0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176" fontId="6" fillId="0" borderId="12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6" fillId="0" borderId="40" xfId="0" quotePrefix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6" fontId="6" fillId="0" borderId="41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42" xfId="0" quotePrefix="1" applyFont="1" applyBorder="1" applyAlignment="1">
      <alignment horizontal="distributed" vertical="center" justifyLastLine="1"/>
    </xf>
    <xf numFmtId="0" fontId="6" fillId="0" borderId="38" xfId="0" applyFont="1" applyBorder="1" applyAlignment="1">
      <alignment horizontal="distributed" vertical="center" justifyLastLine="1"/>
    </xf>
    <xf numFmtId="176" fontId="6" fillId="0" borderId="43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0" fontId="6" fillId="0" borderId="30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43" xfId="0" applyFont="1" applyBorder="1" applyAlignment="1">
      <alignment horizontal="distributed" vertical="center" justifyLastLine="1"/>
    </xf>
    <xf numFmtId="176" fontId="6" fillId="0" borderId="36" xfId="0" applyNumberFormat="1" applyFont="1" applyBorder="1" applyAlignment="1">
      <alignment vertical="center"/>
    </xf>
    <xf numFmtId="177" fontId="8" fillId="0" borderId="28" xfId="0" applyNumberFormat="1" applyFont="1" applyBorder="1" applyAlignment="1">
      <alignment vertical="center"/>
    </xf>
    <xf numFmtId="177" fontId="6" fillId="0" borderId="28" xfId="0" applyNumberFormat="1" applyFont="1" applyBorder="1" applyAlignment="1">
      <alignment vertical="center"/>
    </xf>
    <xf numFmtId="176" fontId="6" fillId="0" borderId="45" xfId="0" applyNumberFormat="1" applyFont="1" applyBorder="1" applyAlignment="1">
      <alignment vertical="center"/>
    </xf>
    <xf numFmtId="177" fontId="8" fillId="0" borderId="39" xfId="0" applyNumberFormat="1" applyFont="1" applyBorder="1" applyAlignment="1">
      <alignment vertical="center"/>
    </xf>
    <xf numFmtId="177" fontId="6" fillId="0" borderId="45" xfId="0" applyNumberFormat="1" applyFont="1" applyBorder="1" applyAlignment="1">
      <alignment vertical="center"/>
    </xf>
    <xf numFmtId="0" fontId="1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 shrinkToFit="1"/>
    </xf>
    <xf numFmtId="0" fontId="16" fillId="0" borderId="0" xfId="1" applyFont="1" applyAlignment="1">
      <alignment vertical="center" wrapText="1"/>
    </xf>
    <xf numFmtId="0" fontId="12" fillId="2" borderId="46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0" fillId="0" borderId="0" xfId="1" applyFont="1">
      <alignment vertical="center"/>
    </xf>
    <xf numFmtId="0" fontId="9" fillId="0" borderId="0" xfId="1" applyFont="1" applyAlignment="1">
      <alignment horizontal="centerContinuous" vertical="center"/>
    </xf>
    <xf numFmtId="0" fontId="9" fillId="0" borderId="0" xfId="1" applyFont="1">
      <alignment vertical="center"/>
    </xf>
    <xf numFmtId="0" fontId="9" fillId="0" borderId="47" xfId="1" applyFont="1" applyBorder="1">
      <alignment vertical="center"/>
    </xf>
    <xf numFmtId="0" fontId="9" fillId="0" borderId="48" xfId="1" applyFont="1" applyBorder="1">
      <alignment vertical="center"/>
    </xf>
    <xf numFmtId="0" fontId="9" fillId="0" borderId="48" xfId="1" applyFont="1" applyBorder="1" applyAlignment="1">
      <alignment horizontal="centerContinuous" vertical="center"/>
    </xf>
    <xf numFmtId="0" fontId="9" fillId="0" borderId="51" xfId="1" applyFont="1" applyBorder="1" applyAlignment="1">
      <alignment horizontal="centerContinuous" vertical="center"/>
    </xf>
    <xf numFmtId="0" fontId="9" fillId="0" borderId="52" xfId="1" applyFont="1" applyBorder="1" applyAlignment="1">
      <alignment horizontal="center" vertical="center"/>
    </xf>
    <xf numFmtId="0" fontId="9" fillId="0" borderId="53" xfId="1" applyFont="1" applyBorder="1" applyAlignment="1">
      <alignment horizontal="distributed" vertical="center"/>
    </xf>
    <xf numFmtId="0" fontId="9" fillId="0" borderId="54" xfId="1" applyFont="1" applyBorder="1" applyAlignment="1">
      <alignment horizontal="centerContinuous" vertical="center"/>
    </xf>
    <xf numFmtId="0" fontId="9" fillId="0" borderId="52" xfId="1" applyFont="1" applyBorder="1">
      <alignment vertical="center"/>
    </xf>
    <xf numFmtId="0" fontId="9" fillId="0" borderId="53" xfId="1" applyFont="1" applyBorder="1">
      <alignment vertical="center"/>
    </xf>
    <xf numFmtId="0" fontId="9" fillId="0" borderId="57" xfId="1" applyFont="1" applyBorder="1" applyAlignment="1">
      <alignment horizontal="distributed" vertical="center"/>
    </xf>
    <xf numFmtId="0" fontId="9" fillId="0" borderId="58" xfId="1" applyFont="1" applyBorder="1" applyAlignment="1">
      <alignment horizontal="right" vertical="center"/>
    </xf>
    <xf numFmtId="180" fontId="9" fillId="0" borderId="58" xfId="1" quotePrefix="1" applyNumberFormat="1" applyFont="1" applyBorder="1" applyAlignment="1">
      <alignment horizontal="center" vertical="center"/>
    </xf>
    <xf numFmtId="180" fontId="9" fillId="0" borderId="58" xfId="1" quotePrefix="1" applyNumberFormat="1" applyFont="1" applyBorder="1" applyAlignment="1">
      <alignment horizontal="center" vertical="center" wrapText="1"/>
    </xf>
    <xf numFmtId="0" fontId="9" fillId="0" borderId="5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9" fillId="0" borderId="60" xfId="1" applyFont="1" applyBorder="1" applyAlignment="1">
      <alignment horizontal="distributed" vertical="center"/>
    </xf>
    <xf numFmtId="181" fontId="9" fillId="0" borderId="61" xfId="1" applyNumberFormat="1" applyFont="1" applyBorder="1">
      <alignment vertical="center"/>
    </xf>
    <xf numFmtId="180" fontId="9" fillId="0" borderId="61" xfId="1" applyNumberFormat="1" applyFont="1" applyBorder="1" applyAlignment="1">
      <alignment horizontal="center" vertical="center" wrapText="1"/>
    </xf>
    <xf numFmtId="181" fontId="4" fillId="0" borderId="61" xfId="1" applyNumberFormat="1" applyFont="1" applyBorder="1">
      <alignment vertical="center"/>
    </xf>
    <xf numFmtId="180" fontId="9" fillId="0" borderId="61" xfId="1" quotePrefix="1" applyNumberFormat="1" applyFont="1" applyBorder="1" applyAlignment="1">
      <alignment horizontal="center" vertical="center" wrapText="1"/>
    </xf>
    <xf numFmtId="181" fontId="4" fillId="0" borderId="62" xfId="1" applyNumberFormat="1" applyFont="1" applyBorder="1">
      <alignment vertical="center"/>
    </xf>
    <xf numFmtId="181" fontId="8" fillId="0" borderId="0" xfId="1" applyNumberFormat="1" applyFont="1">
      <alignment vertical="center"/>
    </xf>
    <xf numFmtId="0" fontId="6" fillId="0" borderId="0" xfId="1" applyFont="1" applyAlignment="1">
      <alignment vertical="center" wrapText="1"/>
    </xf>
    <xf numFmtId="0" fontId="10" fillId="0" borderId="0" xfId="1">
      <alignment vertical="center"/>
    </xf>
    <xf numFmtId="181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22" fillId="0" borderId="0" xfId="1" applyFont="1">
      <alignment vertical="center"/>
    </xf>
    <xf numFmtId="0" fontId="8" fillId="0" borderId="0" xfId="1" applyFon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37" xfId="0" applyFont="1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 justifyLastLine="1"/>
    </xf>
    <xf numFmtId="0" fontId="0" fillId="0" borderId="43" xfId="0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0" xfId="1" quotePrefix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19" fillId="0" borderId="0" xfId="1" quotePrefix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48" xfId="1" quotePrefix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49" xfId="1" quotePrefix="1" applyFont="1" applyBorder="1" applyAlignment="1">
      <alignment horizontal="center" vertical="center"/>
    </xf>
    <xf numFmtId="0" fontId="9" fillId="0" borderId="50" xfId="1" quotePrefix="1" applyFont="1" applyBorder="1" applyAlignment="1">
      <alignment horizontal="center" vertical="center"/>
    </xf>
    <xf numFmtId="0" fontId="9" fillId="0" borderId="10" xfId="1" quotePrefix="1" applyFont="1" applyBorder="1" applyAlignment="1">
      <alignment horizontal="center" vertical="center"/>
    </xf>
    <xf numFmtId="0" fontId="9" fillId="0" borderId="23" xfId="1" applyFont="1" applyBorder="1">
      <alignment vertical="center"/>
    </xf>
    <xf numFmtId="0" fontId="9" fillId="0" borderId="10" xfId="1" applyFont="1" applyBorder="1" applyAlignment="1">
      <alignment horizontal="distributed" vertical="center" indent="1"/>
    </xf>
    <xf numFmtId="0" fontId="10" fillId="0" borderId="23" xfId="1" applyBorder="1">
      <alignment vertical="center"/>
    </xf>
    <xf numFmtId="0" fontId="9" fillId="0" borderId="55" xfId="1" applyFont="1" applyBorder="1" applyAlignment="1">
      <alignment horizontal="distributed" vertical="center"/>
    </xf>
    <xf numFmtId="0" fontId="9" fillId="0" borderId="56" xfId="1" applyFont="1" applyBorder="1" applyAlignment="1">
      <alignment horizontal="distributed" vertical="center"/>
    </xf>
  </cellXfs>
  <cellStyles count="2">
    <cellStyle name="標準" xfId="0" builtinId="0"/>
    <cellStyle name="標準 2" xfId="1" xr:uid="{67480B9E-E343-491C-9693-A84035375D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133350</xdr:colOff>
      <xdr:row>0</xdr:row>
      <xdr:rowOff>241300</xdr:rowOff>
    </xdr:to>
    <xdr:sp macro="" textlink="">
      <xdr:nvSpPr>
        <xdr:cNvPr id="6" name="横ページ行">
          <a:extLst>
            <a:ext uri="{FF2B5EF4-FFF2-40B4-BE49-F238E27FC236}">
              <a16:creationId xmlns:a16="http://schemas.microsoft.com/office/drawing/2014/main" id="{2D2E8DF2-7EB7-4D73-96CD-FE69AFA04002}"/>
            </a:ext>
          </a:extLst>
        </xdr:cNvPr>
        <xdr:cNvSpPr txBox="1">
          <a:spLocks noChangeArrowheads="1"/>
        </xdr:cNvSpPr>
      </xdr:nvSpPr>
      <xdr:spPr bwMode="auto">
        <a:xfrm>
          <a:off x="0" y="2971800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9</xdr:col>
      <xdr:colOff>133350</xdr:colOff>
      <xdr:row>59</xdr:row>
      <xdr:rowOff>241300</xdr:rowOff>
    </xdr:to>
    <xdr:sp macro="" textlink="">
      <xdr:nvSpPr>
        <xdr:cNvPr id="16" name="横ページ行">
          <a:extLst>
            <a:ext uri="{FF2B5EF4-FFF2-40B4-BE49-F238E27FC236}">
              <a16:creationId xmlns:a16="http://schemas.microsoft.com/office/drawing/2014/main" id="{EE5C7593-0964-44BF-8D22-D413F9E77E56}"/>
            </a:ext>
          </a:extLst>
        </xdr:cNvPr>
        <xdr:cNvSpPr txBox="1">
          <a:spLocks noChangeArrowheads="1"/>
        </xdr:cNvSpPr>
      </xdr:nvSpPr>
      <xdr:spPr bwMode="auto">
        <a:xfrm>
          <a:off x="0" y="111194850"/>
          <a:ext cx="111156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2181225</xdr:colOff>
      <xdr:row>0</xdr:row>
      <xdr:rowOff>241300</xdr:rowOff>
    </xdr:to>
    <xdr:sp macro="" textlink="">
      <xdr:nvSpPr>
        <xdr:cNvPr id="4" name="横ページ行">
          <a:extLst>
            <a:ext uri="{FF2B5EF4-FFF2-40B4-BE49-F238E27FC236}">
              <a16:creationId xmlns:a16="http://schemas.microsoft.com/office/drawing/2014/main" id="{8659AE02-E8C3-489B-96E5-85F1327BAAB7}"/>
            </a:ext>
          </a:extLst>
        </xdr:cNvPr>
        <xdr:cNvSpPr txBox="1">
          <a:spLocks noChangeArrowheads="1"/>
        </xdr:cNvSpPr>
      </xdr:nvSpPr>
      <xdr:spPr bwMode="auto">
        <a:xfrm>
          <a:off x="0" y="14859000"/>
          <a:ext cx="1098232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介護保険事業特別会計（保険事業勘定）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10</xdr:col>
      <xdr:colOff>933450</xdr:colOff>
      <xdr:row>29</xdr:row>
      <xdr:rowOff>241300</xdr:rowOff>
    </xdr:to>
    <xdr:sp macro="" textlink="">
      <xdr:nvSpPr>
        <xdr:cNvPr id="4" name="横ページ行">
          <a:extLst>
            <a:ext uri="{FF2B5EF4-FFF2-40B4-BE49-F238E27FC236}">
              <a16:creationId xmlns:a16="http://schemas.microsoft.com/office/drawing/2014/main" id="{76611255-6D10-4D78-B0E7-D9A38DBC5A0A}"/>
            </a:ext>
          </a:extLst>
        </xdr:cNvPr>
        <xdr:cNvSpPr txBox="1">
          <a:spLocks noChangeArrowheads="1"/>
        </xdr:cNvSpPr>
      </xdr:nvSpPr>
      <xdr:spPr bwMode="auto">
        <a:xfrm>
          <a:off x="0" y="22040850"/>
          <a:ext cx="108204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介護保険事業特別会計（保険事業勘定）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4029075</xdr:colOff>
      <xdr:row>0</xdr:row>
      <xdr:rowOff>215900</xdr:rowOff>
    </xdr:to>
    <xdr:sp macro="" textlink="">
      <xdr:nvSpPr>
        <xdr:cNvPr id="28" name="横ページ行">
          <a:extLst>
            <a:ext uri="{FF2B5EF4-FFF2-40B4-BE49-F238E27FC236}">
              <a16:creationId xmlns:a16="http://schemas.microsoft.com/office/drawing/2014/main" id="{D70B1E92-7D08-4159-AA9D-CBC98A9CAB76}"/>
            </a:ext>
          </a:extLst>
        </xdr:cNvPr>
        <xdr:cNvSpPr txBox="1">
          <a:spLocks noChangeArrowheads="1"/>
        </xdr:cNvSpPr>
      </xdr:nvSpPr>
      <xdr:spPr bwMode="auto">
        <a:xfrm>
          <a:off x="0" y="193662300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8</xdr:col>
      <xdr:colOff>4029075</xdr:colOff>
      <xdr:row>67</xdr:row>
      <xdr:rowOff>215900</xdr:rowOff>
    </xdr:to>
    <xdr:sp macro="" textlink="">
      <xdr:nvSpPr>
        <xdr:cNvPr id="29" name="横ページ行">
          <a:extLst>
            <a:ext uri="{FF2B5EF4-FFF2-40B4-BE49-F238E27FC236}">
              <a16:creationId xmlns:a16="http://schemas.microsoft.com/office/drawing/2014/main" id="{4B4B2392-E286-4445-95C1-CDEE6759D1A7}"/>
            </a:ext>
          </a:extLst>
        </xdr:cNvPr>
        <xdr:cNvSpPr txBox="1">
          <a:spLocks noChangeArrowheads="1"/>
        </xdr:cNvSpPr>
      </xdr:nvSpPr>
      <xdr:spPr bwMode="auto">
        <a:xfrm>
          <a:off x="0" y="208340325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8</xdr:col>
      <xdr:colOff>4029075</xdr:colOff>
      <xdr:row>68</xdr:row>
      <xdr:rowOff>215900</xdr:rowOff>
    </xdr:to>
    <xdr:sp macro="" textlink="">
      <xdr:nvSpPr>
        <xdr:cNvPr id="30" name="横ページ行">
          <a:extLst>
            <a:ext uri="{FF2B5EF4-FFF2-40B4-BE49-F238E27FC236}">
              <a16:creationId xmlns:a16="http://schemas.microsoft.com/office/drawing/2014/main" id="{1CD98686-AC96-4281-A669-77784ACC1764}"/>
            </a:ext>
          </a:extLst>
        </xdr:cNvPr>
        <xdr:cNvSpPr txBox="1">
          <a:spLocks noChangeArrowheads="1"/>
        </xdr:cNvSpPr>
      </xdr:nvSpPr>
      <xdr:spPr bwMode="auto">
        <a:xfrm>
          <a:off x="0" y="208559400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8</xdr:col>
      <xdr:colOff>4029075</xdr:colOff>
      <xdr:row>135</xdr:row>
      <xdr:rowOff>215900</xdr:rowOff>
    </xdr:to>
    <xdr:sp macro="" textlink="">
      <xdr:nvSpPr>
        <xdr:cNvPr id="31" name="横ページ行">
          <a:extLst>
            <a:ext uri="{FF2B5EF4-FFF2-40B4-BE49-F238E27FC236}">
              <a16:creationId xmlns:a16="http://schemas.microsoft.com/office/drawing/2014/main" id="{7EC65D89-7AB7-46D0-9A5D-924C59188185}"/>
            </a:ext>
          </a:extLst>
        </xdr:cNvPr>
        <xdr:cNvSpPr txBox="1">
          <a:spLocks noChangeArrowheads="1"/>
        </xdr:cNvSpPr>
      </xdr:nvSpPr>
      <xdr:spPr bwMode="auto">
        <a:xfrm>
          <a:off x="0" y="223237425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2800350</xdr:colOff>
      <xdr:row>0</xdr:row>
      <xdr:rowOff>215900</xdr:rowOff>
    </xdr:to>
    <xdr:sp macro="" textlink="">
      <xdr:nvSpPr>
        <xdr:cNvPr id="93" name="横ページ行">
          <a:extLst>
            <a:ext uri="{FF2B5EF4-FFF2-40B4-BE49-F238E27FC236}">
              <a16:creationId xmlns:a16="http://schemas.microsoft.com/office/drawing/2014/main" id="{3B789C18-EDEE-47A9-8FCA-A97806896C10}"/>
            </a:ext>
          </a:extLst>
        </xdr:cNvPr>
        <xdr:cNvSpPr txBox="1">
          <a:spLocks noChangeArrowheads="1"/>
        </xdr:cNvSpPr>
      </xdr:nvSpPr>
      <xdr:spPr bwMode="auto">
        <a:xfrm>
          <a:off x="0" y="67781805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12</xdr:col>
      <xdr:colOff>2800350</xdr:colOff>
      <xdr:row>67</xdr:row>
      <xdr:rowOff>215900</xdr:rowOff>
    </xdr:to>
    <xdr:sp macro="" textlink="">
      <xdr:nvSpPr>
        <xdr:cNvPr id="94" name="横ページ行">
          <a:extLst>
            <a:ext uri="{FF2B5EF4-FFF2-40B4-BE49-F238E27FC236}">
              <a16:creationId xmlns:a16="http://schemas.microsoft.com/office/drawing/2014/main" id="{7C8B1B99-593A-4F0A-BA27-DD2D711E7BD8}"/>
            </a:ext>
          </a:extLst>
        </xdr:cNvPr>
        <xdr:cNvSpPr txBox="1">
          <a:spLocks noChangeArrowheads="1"/>
        </xdr:cNvSpPr>
      </xdr:nvSpPr>
      <xdr:spPr bwMode="auto">
        <a:xfrm>
          <a:off x="0" y="69249607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12</xdr:col>
      <xdr:colOff>2800350</xdr:colOff>
      <xdr:row>68</xdr:row>
      <xdr:rowOff>215900</xdr:rowOff>
    </xdr:to>
    <xdr:sp macro="" textlink="">
      <xdr:nvSpPr>
        <xdr:cNvPr id="95" name="横ページ行">
          <a:extLst>
            <a:ext uri="{FF2B5EF4-FFF2-40B4-BE49-F238E27FC236}">
              <a16:creationId xmlns:a16="http://schemas.microsoft.com/office/drawing/2014/main" id="{9AE25F11-BF31-48C8-B486-5D810C83B5BC}"/>
            </a:ext>
          </a:extLst>
        </xdr:cNvPr>
        <xdr:cNvSpPr txBox="1">
          <a:spLocks noChangeArrowheads="1"/>
        </xdr:cNvSpPr>
      </xdr:nvSpPr>
      <xdr:spPr bwMode="auto">
        <a:xfrm>
          <a:off x="0" y="69271515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135</xdr:row>
      <xdr:rowOff>0</xdr:rowOff>
    </xdr:from>
    <xdr:to>
      <xdr:col>12</xdr:col>
      <xdr:colOff>2800350</xdr:colOff>
      <xdr:row>135</xdr:row>
      <xdr:rowOff>215900</xdr:rowOff>
    </xdr:to>
    <xdr:sp macro="" textlink="">
      <xdr:nvSpPr>
        <xdr:cNvPr id="96" name="横ページ行">
          <a:extLst>
            <a:ext uri="{FF2B5EF4-FFF2-40B4-BE49-F238E27FC236}">
              <a16:creationId xmlns:a16="http://schemas.microsoft.com/office/drawing/2014/main" id="{AF7633CD-EF52-4694-BF75-B3BCF2543261}"/>
            </a:ext>
          </a:extLst>
        </xdr:cNvPr>
        <xdr:cNvSpPr txBox="1">
          <a:spLocks noChangeArrowheads="1"/>
        </xdr:cNvSpPr>
      </xdr:nvSpPr>
      <xdr:spPr bwMode="auto">
        <a:xfrm>
          <a:off x="0" y="70739317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136</xdr:row>
      <xdr:rowOff>0</xdr:rowOff>
    </xdr:from>
    <xdr:to>
      <xdr:col>12</xdr:col>
      <xdr:colOff>2800350</xdr:colOff>
      <xdr:row>136</xdr:row>
      <xdr:rowOff>215900</xdr:rowOff>
    </xdr:to>
    <xdr:sp macro="" textlink="">
      <xdr:nvSpPr>
        <xdr:cNvPr id="97" name="横ページ行">
          <a:extLst>
            <a:ext uri="{FF2B5EF4-FFF2-40B4-BE49-F238E27FC236}">
              <a16:creationId xmlns:a16="http://schemas.microsoft.com/office/drawing/2014/main" id="{B12890C3-F538-4560-9E43-9C4A005B1BFB}"/>
            </a:ext>
          </a:extLst>
        </xdr:cNvPr>
        <xdr:cNvSpPr txBox="1">
          <a:spLocks noChangeArrowheads="1"/>
        </xdr:cNvSpPr>
      </xdr:nvSpPr>
      <xdr:spPr bwMode="auto">
        <a:xfrm>
          <a:off x="0" y="70761225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203</xdr:row>
      <xdr:rowOff>0</xdr:rowOff>
    </xdr:from>
    <xdr:to>
      <xdr:col>12</xdr:col>
      <xdr:colOff>2800350</xdr:colOff>
      <xdr:row>203</xdr:row>
      <xdr:rowOff>215900</xdr:rowOff>
    </xdr:to>
    <xdr:sp macro="" textlink="">
      <xdr:nvSpPr>
        <xdr:cNvPr id="98" name="横ページ行">
          <a:extLst>
            <a:ext uri="{FF2B5EF4-FFF2-40B4-BE49-F238E27FC236}">
              <a16:creationId xmlns:a16="http://schemas.microsoft.com/office/drawing/2014/main" id="{FDFF405B-F8F9-47B7-8D33-EE4AF1810051}"/>
            </a:ext>
          </a:extLst>
        </xdr:cNvPr>
        <xdr:cNvSpPr txBox="1">
          <a:spLocks noChangeArrowheads="1"/>
        </xdr:cNvSpPr>
      </xdr:nvSpPr>
      <xdr:spPr bwMode="auto">
        <a:xfrm>
          <a:off x="0" y="72229027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204</xdr:row>
      <xdr:rowOff>0</xdr:rowOff>
    </xdr:from>
    <xdr:to>
      <xdr:col>12</xdr:col>
      <xdr:colOff>2800350</xdr:colOff>
      <xdr:row>204</xdr:row>
      <xdr:rowOff>215900</xdr:rowOff>
    </xdr:to>
    <xdr:sp macro="" textlink="">
      <xdr:nvSpPr>
        <xdr:cNvPr id="99" name="横ページ行">
          <a:extLst>
            <a:ext uri="{FF2B5EF4-FFF2-40B4-BE49-F238E27FC236}">
              <a16:creationId xmlns:a16="http://schemas.microsoft.com/office/drawing/2014/main" id="{77A707E3-B57B-4AA1-B4B6-709465BEDA57}"/>
            </a:ext>
          </a:extLst>
        </xdr:cNvPr>
        <xdr:cNvSpPr txBox="1">
          <a:spLocks noChangeArrowheads="1"/>
        </xdr:cNvSpPr>
      </xdr:nvSpPr>
      <xdr:spPr bwMode="auto">
        <a:xfrm>
          <a:off x="0" y="72250935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271</xdr:row>
      <xdr:rowOff>0</xdr:rowOff>
    </xdr:from>
    <xdr:to>
      <xdr:col>12</xdr:col>
      <xdr:colOff>2800350</xdr:colOff>
      <xdr:row>271</xdr:row>
      <xdr:rowOff>215900</xdr:rowOff>
    </xdr:to>
    <xdr:sp macro="" textlink="">
      <xdr:nvSpPr>
        <xdr:cNvPr id="100" name="横ページ行">
          <a:extLst>
            <a:ext uri="{FF2B5EF4-FFF2-40B4-BE49-F238E27FC236}">
              <a16:creationId xmlns:a16="http://schemas.microsoft.com/office/drawing/2014/main" id="{3D33D57B-F204-43C8-8A9E-823A8407A359}"/>
            </a:ext>
          </a:extLst>
        </xdr:cNvPr>
        <xdr:cNvSpPr txBox="1">
          <a:spLocks noChangeArrowheads="1"/>
        </xdr:cNvSpPr>
      </xdr:nvSpPr>
      <xdr:spPr bwMode="auto">
        <a:xfrm>
          <a:off x="0" y="73718737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272</xdr:row>
      <xdr:rowOff>0</xdr:rowOff>
    </xdr:from>
    <xdr:to>
      <xdr:col>12</xdr:col>
      <xdr:colOff>2800350</xdr:colOff>
      <xdr:row>272</xdr:row>
      <xdr:rowOff>215900</xdr:rowOff>
    </xdr:to>
    <xdr:sp macro="" textlink="">
      <xdr:nvSpPr>
        <xdr:cNvPr id="101" name="横ページ行">
          <a:extLst>
            <a:ext uri="{FF2B5EF4-FFF2-40B4-BE49-F238E27FC236}">
              <a16:creationId xmlns:a16="http://schemas.microsoft.com/office/drawing/2014/main" id="{2E28A3BA-3E8D-4107-91A0-39A9AA9EDDB9}"/>
            </a:ext>
          </a:extLst>
        </xdr:cNvPr>
        <xdr:cNvSpPr txBox="1">
          <a:spLocks noChangeArrowheads="1"/>
        </xdr:cNvSpPr>
      </xdr:nvSpPr>
      <xdr:spPr bwMode="auto">
        <a:xfrm>
          <a:off x="0" y="73740645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339</xdr:row>
      <xdr:rowOff>0</xdr:rowOff>
    </xdr:from>
    <xdr:to>
      <xdr:col>12</xdr:col>
      <xdr:colOff>2800350</xdr:colOff>
      <xdr:row>339</xdr:row>
      <xdr:rowOff>215900</xdr:rowOff>
    </xdr:to>
    <xdr:sp macro="" textlink="">
      <xdr:nvSpPr>
        <xdr:cNvPr id="102" name="横ページ行">
          <a:extLst>
            <a:ext uri="{FF2B5EF4-FFF2-40B4-BE49-F238E27FC236}">
              <a16:creationId xmlns:a16="http://schemas.microsoft.com/office/drawing/2014/main" id="{ECE61EE7-C1A3-476F-B438-B65F192C1D48}"/>
            </a:ext>
          </a:extLst>
        </xdr:cNvPr>
        <xdr:cNvSpPr txBox="1">
          <a:spLocks noChangeArrowheads="1"/>
        </xdr:cNvSpPr>
      </xdr:nvSpPr>
      <xdr:spPr bwMode="auto">
        <a:xfrm>
          <a:off x="0" y="75208447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4229-7A7A-4E96-98DD-A1275F8CD9C5}">
  <sheetPr codeName="Sheet1"/>
  <dimension ref="A1:Z60"/>
  <sheetViews>
    <sheetView tabSelected="1" view="pageBreakPreview" zoomScaleNormal="85" zoomScaleSheetLayoutView="100" workbookViewId="0">
      <selection activeCell="A2" sqref="A2:J2"/>
    </sheetView>
  </sheetViews>
  <sheetFormatPr defaultColWidth="9" defaultRowHeight="19.5" customHeight="1"/>
  <cols>
    <col min="1" max="1" width="4.125" style="15" customWidth="1"/>
    <col min="2" max="2" width="0.875" style="1" customWidth="1"/>
    <col min="3" max="3" width="45.625" style="1" customWidth="1"/>
    <col min="4" max="4" width="3.625" style="1" customWidth="1"/>
    <col min="5" max="5" width="4.125" style="15" customWidth="1"/>
    <col min="6" max="6" width="0.875" style="1" customWidth="1"/>
    <col min="7" max="7" width="45.625" style="15" customWidth="1"/>
    <col min="8" max="8" width="3.625" style="15" customWidth="1"/>
    <col min="9" max="9" width="35.625" style="1" customWidth="1"/>
    <col min="10" max="10" width="2.625" style="15" customWidth="1"/>
    <col min="11" max="11" width="9" style="15"/>
    <col min="12" max="12" width="9" style="16"/>
    <col min="13" max="14" width="9" style="17"/>
    <col min="15" max="15" width="9" style="16"/>
    <col min="19" max="19" width="0" hidden="1" customWidth="1"/>
    <col min="25" max="26" width="0" hidden="1" customWidth="1"/>
  </cols>
  <sheetData>
    <row r="1" spans="1:26" ht="19.5" customHeight="1">
      <c r="A1" s="174" t="s">
        <v>21</v>
      </c>
      <c r="B1" s="174"/>
      <c r="C1" s="175"/>
      <c r="D1" s="175"/>
      <c r="E1" s="175"/>
      <c r="F1" s="175"/>
      <c r="G1" s="175"/>
      <c r="H1" s="175"/>
      <c r="I1" s="175"/>
      <c r="J1" s="175"/>
      <c r="K1" s="1"/>
      <c r="L1" s="1"/>
      <c r="M1"/>
      <c r="N1"/>
      <c r="O1"/>
      <c r="P1" s="1"/>
    </row>
    <row r="2" spans="1:26" ht="19.5" customHeight="1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/>
      <c r="L2"/>
      <c r="M2"/>
      <c r="N2"/>
      <c r="O2"/>
    </row>
    <row r="3" spans="1:26" ht="19.5" customHeight="1">
      <c r="A3" t="s">
        <v>1</v>
      </c>
      <c r="B3"/>
      <c r="C3"/>
      <c r="D3"/>
      <c r="E3"/>
      <c r="F3"/>
      <c r="G3"/>
      <c r="H3"/>
      <c r="I3"/>
      <c r="J3" s="2" t="s">
        <v>2</v>
      </c>
      <c r="K3"/>
      <c r="L3"/>
      <c r="M3"/>
      <c r="N3"/>
      <c r="O3"/>
      <c r="P3" s="1"/>
    </row>
    <row r="4" spans="1:26" ht="19.5" customHeight="1">
      <c r="A4" s="3"/>
      <c r="B4" s="4"/>
      <c r="C4" s="5" t="s">
        <v>3</v>
      </c>
      <c r="D4" s="4"/>
      <c r="E4" s="6"/>
      <c r="F4" s="4"/>
      <c r="G4" s="5" t="s">
        <v>4</v>
      </c>
      <c r="H4" s="4"/>
      <c r="I4" s="7" t="s">
        <v>5</v>
      </c>
      <c r="J4" s="8"/>
      <c r="K4" s="1"/>
      <c r="L4" s="1"/>
      <c r="M4"/>
      <c r="N4"/>
      <c r="O4"/>
    </row>
    <row r="5" spans="1:26" ht="19.5" customHeight="1">
      <c r="A5" s="9">
        <v>1</v>
      </c>
      <c r="B5" s="10"/>
      <c r="C5" s="11" t="s">
        <v>22</v>
      </c>
      <c r="D5" s="10"/>
      <c r="E5" s="12"/>
      <c r="F5" s="10"/>
      <c r="G5" s="13"/>
      <c r="H5" s="13"/>
      <c r="I5" s="12" t="str">
        <f t="shared" ref="I5:I25" si="0">DBCS(TEXT($Z5,"#,##0;△#,##0"))</f>
        <v>５２７，７３５</v>
      </c>
      <c r="J5" s="14"/>
      <c r="Z5" s="18">
        <v>527735</v>
      </c>
    </row>
    <row r="6" spans="1:26" ht="19.5" customHeight="1">
      <c r="A6" s="19"/>
      <c r="E6" s="20">
        <v>1</v>
      </c>
      <c r="F6" s="10"/>
      <c r="G6" s="11" t="s">
        <v>23</v>
      </c>
      <c r="H6" s="13"/>
      <c r="I6" s="12" t="str">
        <f t="shared" si="0"/>
        <v>５２７，７３５</v>
      </c>
      <c r="J6" s="14"/>
      <c r="Z6" s="18">
        <v>527735</v>
      </c>
    </row>
    <row r="7" spans="1:26" ht="19.5" customHeight="1">
      <c r="A7" s="9">
        <v>2</v>
      </c>
      <c r="B7" s="10"/>
      <c r="C7" s="11" t="s">
        <v>6</v>
      </c>
      <c r="D7" s="10"/>
      <c r="E7" s="12"/>
      <c r="F7" s="10"/>
      <c r="G7" s="13"/>
      <c r="H7" s="13"/>
      <c r="I7" s="12" t="str">
        <f t="shared" si="0"/>
        <v>１</v>
      </c>
      <c r="J7" s="14"/>
      <c r="Z7" s="18">
        <v>1</v>
      </c>
    </row>
    <row r="8" spans="1:26" ht="19.5" customHeight="1">
      <c r="A8" s="19"/>
      <c r="E8" s="20">
        <v>1</v>
      </c>
      <c r="F8" s="10"/>
      <c r="G8" s="11" t="s">
        <v>7</v>
      </c>
      <c r="H8" s="13"/>
      <c r="I8" s="12" t="str">
        <f t="shared" si="0"/>
        <v>１</v>
      </c>
      <c r="J8" s="14"/>
      <c r="Z8" s="18">
        <v>1</v>
      </c>
    </row>
    <row r="9" spans="1:26" ht="19.5" customHeight="1">
      <c r="A9" s="9">
        <v>3</v>
      </c>
      <c r="B9" s="10"/>
      <c r="C9" s="11" t="s">
        <v>8</v>
      </c>
      <c r="D9" s="10"/>
      <c r="E9" s="12"/>
      <c r="F9" s="10"/>
      <c r="G9" s="13"/>
      <c r="H9" s="13"/>
      <c r="I9" s="12" t="str">
        <f t="shared" si="0"/>
        <v>５２９，４５２</v>
      </c>
      <c r="J9" s="14"/>
      <c r="Z9" s="18">
        <v>529452</v>
      </c>
    </row>
    <row r="10" spans="1:26" ht="19.5" customHeight="1">
      <c r="A10" s="19"/>
      <c r="E10" s="20">
        <v>1</v>
      </c>
      <c r="F10" s="10"/>
      <c r="G10" s="11" t="s">
        <v>9</v>
      </c>
      <c r="H10" s="13"/>
      <c r="I10" s="12" t="str">
        <f t="shared" si="0"/>
        <v>３８０，３８０</v>
      </c>
      <c r="J10" s="14"/>
      <c r="Z10" s="18">
        <v>380380</v>
      </c>
    </row>
    <row r="11" spans="1:26" ht="19.5" customHeight="1">
      <c r="A11" s="19"/>
      <c r="E11" s="20">
        <v>2</v>
      </c>
      <c r="F11" s="10"/>
      <c r="G11" s="11" t="s">
        <v>10</v>
      </c>
      <c r="H11" s="13"/>
      <c r="I11" s="12" t="str">
        <f t="shared" si="0"/>
        <v>１４９，０７２</v>
      </c>
      <c r="J11" s="14"/>
      <c r="Z11" s="18">
        <v>149072</v>
      </c>
    </row>
    <row r="12" spans="1:26" ht="19.5" customHeight="1">
      <c r="A12" s="9">
        <v>4</v>
      </c>
      <c r="B12" s="10"/>
      <c r="C12" s="11" t="s">
        <v>24</v>
      </c>
      <c r="D12" s="10"/>
      <c r="E12" s="12"/>
      <c r="F12" s="10"/>
      <c r="G12" s="13"/>
      <c r="H12" s="13"/>
      <c r="I12" s="12" t="str">
        <f t="shared" si="0"/>
        <v>６１４，２６１</v>
      </c>
      <c r="J12" s="14"/>
      <c r="Z12" s="18">
        <v>614261</v>
      </c>
    </row>
    <row r="13" spans="1:26" ht="19.5" customHeight="1">
      <c r="A13" s="19"/>
      <c r="E13" s="20">
        <v>1</v>
      </c>
      <c r="F13" s="10"/>
      <c r="G13" s="11" t="s">
        <v>24</v>
      </c>
      <c r="H13" s="13"/>
      <c r="I13" s="12" t="str">
        <f t="shared" si="0"/>
        <v>６１４，２６１</v>
      </c>
      <c r="J13" s="14"/>
      <c r="Z13" s="18">
        <v>614261</v>
      </c>
    </row>
    <row r="14" spans="1:26" ht="19.5" customHeight="1">
      <c r="A14" s="9">
        <v>5</v>
      </c>
      <c r="B14" s="10"/>
      <c r="C14" s="11" t="s">
        <v>11</v>
      </c>
      <c r="D14" s="10"/>
      <c r="E14" s="12"/>
      <c r="F14" s="10"/>
      <c r="G14" s="13"/>
      <c r="H14" s="13"/>
      <c r="I14" s="12" t="str">
        <f t="shared" si="0"/>
        <v>３４８，１５２</v>
      </c>
      <c r="J14" s="14"/>
      <c r="Z14" s="18">
        <v>348152</v>
      </c>
    </row>
    <row r="15" spans="1:26" ht="19.5" customHeight="1">
      <c r="A15" s="19"/>
      <c r="E15" s="20">
        <v>1</v>
      </c>
      <c r="F15" s="10"/>
      <c r="G15" s="11" t="s">
        <v>12</v>
      </c>
      <c r="H15" s="13"/>
      <c r="I15" s="12" t="str">
        <f t="shared" si="0"/>
        <v>３２８，１１９</v>
      </c>
      <c r="J15" s="14"/>
      <c r="Z15" s="18">
        <v>328119</v>
      </c>
    </row>
    <row r="16" spans="1:26" ht="19.5" customHeight="1">
      <c r="A16" s="19"/>
      <c r="E16" s="20">
        <v>2</v>
      </c>
      <c r="F16" s="10"/>
      <c r="G16" s="11" t="s">
        <v>13</v>
      </c>
      <c r="H16" s="13"/>
      <c r="I16" s="12" t="str">
        <f t="shared" si="0"/>
        <v>２０，０３３</v>
      </c>
      <c r="J16" s="14"/>
      <c r="Z16" s="18">
        <v>20033</v>
      </c>
    </row>
    <row r="17" spans="1:26" ht="19.5" customHeight="1">
      <c r="A17" s="9">
        <v>6</v>
      </c>
      <c r="B17" s="10"/>
      <c r="C17" s="11" t="s">
        <v>14</v>
      </c>
      <c r="D17" s="10"/>
      <c r="E17" s="12"/>
      <c r="F17" s="10"/>
      <c r="G17" s="13"/>
      <c r="H17" s="13"/>
      <c r="I17" s="12" t="str">
        <f t="shared" si="0"/>
        <v>３７４</v>
      </c>
      <c r="J17" s="14"/>
      <c r="Z17" s="18">
        <v>374</v>
      </c>
    </row>
    <row r="18" spans="1:26" ht="19.5" customHeight="1">
      <c r="A18" s="19"/>
      <c r="E18" s="20">
        <v>1</v>
      </c>
      <c r="F18" s="10"/>
      <c r="G18" s="11" t="s">
        <v>15</v>
      </c>
      <c r="H18" s="13"/>
      <c r="I18" s="12" t="str">
        <f t="shared" si="0"/>
        <v>３７４</v>
      </c>
      <c r="J18" s="14"/>
      <c r="Z18" s="18">
        <v>374</v>
      </c>
    </row>
    <row r="19" spans="1:26" ht="19.5" customHeight="1">
      <c r="A19" s="9">
        <v>7</v>
      </c>
      <c r="B19" s="10"/>
      <c r="C19" s="11" t="s">
        <v>16</v>
      </c>
      <c r="D19" s="10"/>
      <c r="E19" s="12"/>
      <c r="F19" s="10"/>
      <c r="G19" s="13"/>
      <c r="H19" s="13"/>
      <c r="I19" s="12" t="str">
        <f t="shared" si="0"/>
        <v>３３１，２６２</v>
      </c>
      <c r="J19" s="14"/>
      <c r="Z19" s="18">
        <v>331262</v>
      </c>
    </row>
    <row r="20" spans="1:26" ht="19.5" customHeight="1">
      <c r="A20" s="19"/>
      <c r="E20" s="20">
        <v>1</v>
      </c>
      <c r="F20" s="10"/>
      <c r="G20" s="11" t="s">
        <v>25</v>
      </c>
      <c r="H20" s="13"/>
      <c r="I20" s="12" t="str">
        <f t="shared" si="0"/>
        <v>３３１，２６２</v>
      </c>
      <c r="J20" s="14"/>
      <c r="Z20" s="18">
        <v>331262</v>
      </c>
    </row>
    <row r="21" spans="1:26" ht="19.5" customHeight="1">
      <c r="A21" s="9">
        <v>8</v>
      </c>
      <c r="B21" s="10"/>
      <c r="C21" s="11" t="s">
        <v>17</v>
      </c>
      <c r="D21" s="10"/>
      <c r="E21" s="12"/>
      <c r="F21" s="10"/>
      <c r="G21" s="13"/>
      <c r="H21" s="13"/>
      <c r="I21" s="12" t="str">
        <f t="shared" si="0"/>
        <v>１</v>
      </c>
      <c r="J21" s="14"/>
      <c r="Z21" s="18">
        <v>1</v>
      </c>
    </row>
    <row r="22" spans="1:26" ht="19.5" customHeight="1">
      <c r="A22" s="19"/>
      <c r="E22" s="20">
        <v>1</v>
      </c>
      <c r="F22" s="10"/>
      <c r="G22" s="11" t="s">
        <v>17</v>
      </c>
      <c r="H22" s="13"/>
      <c r="I22" s="12" t="str">
        <f t="shared" si="0"/>
        <v>１</v>
      </c>
      <c r="J22" s="14"/>
      <c r="Z22" s="18">
        <v>1</v>
      </c>
    </row>
    <row r="23" spans="1:26" ht="19.5" customHeight="1">
      <c r="A23" s="9">
        <v>9</v>
      </c>
      <c r="B23" s="10"/>
      <c r="C23" s="11" t="s">
        <v>18</v>
      </c>
      <c r="D23" s="10"/>
      <c r="E23" s="12"/>
      <c r="F23" s="10"/>
      <c r="G23" s="13"/>
      <c r="H23" s="13"/>
      <c r="I23" s="12" t="str">
        <f t="shared" si="0"/>
        <v>１２７</v>
      </c>
      <c r="J23" s="14"/>
      <c r="Z23" s="18">
        <v>127</v>
      </c>
    </row>
    <row r="24" spans="1:26" ht="19.5" customHeight="1">
      <c r="A24" s="19"/>
      <c r="E24" s="20">
        <v>1</v>
      </c>
      <c r="F24" s="10"/>
      <c r="G24" s="11" t="s">
        <v>19</v>
      </c>
      <c r="H24" s="13"/>
      <c r="I24" s="12" t="str">
        <f t="shared" si="0"/>
        <v>１２７</v>
      </c>
      <c r="J24" s="14"/>
      <c r="Z24" s="18">
        <v>127</v>
      </c>
    </row>
    <row r="25" spans="1:26" ht="19.5" customHeight="1">
      <c r="A25" s="21" t="str">
        <f>IF($S25=1,"歳　　　　　　　入　　　　　　　合　　　　　　　計","歳　　　　　　　出　　　　　　　合　　　　　　　計")</f>
        <v>歳　　　　　　　入　　　　　　　合　　　　　　　計</v>
      </c>
      <c r="B25" s="22"/>
      <c r="C25" s="22"/>
      <c r="D25" s="22"/>
      <c r="E25" s="23"/>
      <c r="F25" s="23"/>
      <c r="G25" s="22"/>
      <c r="H25" s="23"/>
      <c r="I25" s="24" t="str">
        <f t="shared" si="0"/>
        <v>２，３５１，３６５</v>
      </c>
      <c r="J25" s="25"/>
      <c r="K25" s="1"/>
      <c r="L25" s="1"/>
      <c r="M25"/>
      <c r="N25"/>
      <c r="O25"/>
      <c r="P25" s="1"/>
      <c r="S25">
        <v>1</v>
      </c>
      <c r="Y25" s="2" t="s">
        <v>20</v>
      </c>
      <c r="Z25" s="18">
        <v>2351365</v>
      </c>
    </row>
    <row r="33" spans="1:26" ht="19.5" customHeight="1">
      <c r="A33" t="s">
        <v>27</v>
      </c>
      <c r="B33"/>
      <c r="C33"/>
      <c r="D33"/>
      <c r="E33"/>
      <c r="F33"/>
      <c r="G33"/>
      <c r="H33"/>
      <c r="I33"/>
      <c r="J33" s="2" t="s">
        <v>2</v>
      </c>
      <c r="K33"/>
      <c r="L33"/>
      <c r="M33"/>
      <c r="N33"/>
      <c r="O33"/>
      <c r="P33" s="1"/>
    </row>
    <row r="34" spans="1:26" ht="19.5" customHeight="1">
      <c r="A34" s="3"/>
      <c r="B34" s="4"/>
      <c r="C34" s="5" t="s">
        <v>3</v>
      </c>
      <c r="D34" s="4"/>
      <c r="E34" s="6"/>
      <c r="F34" s="4"/>
      <c r="G34" s="5" t="s">
        <v>4</v>
      </c>
      <c r="H34" s="4"/>
      <c r="I34" s="7" t="s">
        <v>5</v>
      </c>
      <c r="J34" s="8"/>
      <c r="K34" s="1"/>
      <c r="L34" s="1"/>
      <c r="M34"/>
      <c r="N34"/>
      <c r="O34"/>
    </row>
    <row r="35" spans="1:26" ht="19.5" customHeight="1">
      <c r="A35" s="9">
        <v>1</v>
      </c>
      <c r="B35" s="10"/>
      <c r="C35" s="11" t="s">
        <v>28</v>
      </c>
      <c r="D35" s="10"/>
      <c r="E35" s="12"/>
      <c r="F35" s="10"/>
      <c r="G35" s="13"/>
      <c r="H35" s="13"/>
      <c r="I35" s="12" t="str">
        <f t="shared" ref="I35:I55" si="1">DBCS(TEXT($Z35,"#,##0;△#,##0"))</f>
        <v>２７，３１９</v>
      </c>
      <c r="J35" s="14"/>
      <c r="Z35" s="18">
        <v>27319</v>
      </c>
    </row>
    <row r="36" spans="1:26" ht="19.5" customHeight="1">
      <c r="A36" s="19"/>
      <c r="E36" s="20">
        <v>1</v>
      </c>
      <c r="F36" s="10"/>
      <c r="G36" s="11" t="s">
        <v>29</v>
      </c>
      <c r="H36" s="13"/>
      <c r="I36" s="12" t="str">
        <f t="shared" si="1"/>
        <v>２，７５９</v>
      </c>
      <c r="J36" s="14"/>
      <c r="Z36" s="18">
        <v>2759</v>
      </c>
    </row>
    <row r="37" spans="1:26" ht="19.5" customHeight="1">
      <c r="A37" s="19"/>
      <c r="E37" s="20">
        <v>2</v>
      </c>
      <c r="F37" s="10"/>
      <c r="G37" s="11" t="s">
        <v>33</v>
      </c>
      <c r="H37" s="13"/>
      <c r="I37" s="12" t="str">
        <f t="shared" si="1"/>
        <v>１，２３４</v>
      </c>
      <c r="J37" s="14"/>
      <c r="Z37" s="18">
        <v>1234</v>
      </c>
    </row>
    <row r="38" spans="1:26" ht="19.5" customHeight="1">
      <c r="A38" s="19"/>
      <c r="E38" s="20">
        <v>3</v>
      </c>
      <c r="F38" s="10"/>
      <c r="G38" s="11" t="s">
        <v>34</v>
      </c>
      <c r="H38" s="13"/>
      <c r="I38" s="12" t="str">
        <f t="shared" si="1"/>
        <v>２３，３２６</v>
      </c>
      <c r="J38" s="14"/>
      <c r="Z38" s="18">
        <v>23326</v>
      </c>
    </row>
    <row r="39" spans="1:26" ht="19.5" customHeight="1">
      <c r="A39" s="9">
        <v>2</v>
      </c>
      <c r="B39" s="10"/>
      <c r="C39" s="11" t="s">
        <v>31</v>
      </c>
      <c r="D39" s="10"/>
      <c r="E39" s="12"/>
      <c r="F39" s="10"/>
      <c r="G39" s="13"/>
      <c r="H39" s="13"/>
      <c r="I39" s="12" t="str">
        <f t="shared" si="1"/>
        <v>２，１８０，００９</v>
      </c>
      <c r="J39" s="14"/>
      <c r="Z39" s="18">
        <v>2180009</v>
      </c>
    </row>
    <row r="40" spans="1:26" ht="19.5" customHeight="1">
      <c r="A40" s="19"/>
      <c r="E40" s="20">
        <v>1</v>
      </c>
      <c r="F40" s="10"/>
      <c r="G40" s="11" t="s">
        <v>35</v>
      </c>
      <c r="H40" s="13"/>
      <c r="I40" s="12" t="str">
        <f t="shared" si="1"/>
        <v>２，０２２，２０４</v>
      </c>
      <c r="J40" s="14"/>
      <c r="Z40" s="18">
        <v>2022204</v>
      </c>
    </row>
    <row r="41" spans="1:26" ht="19.5" customHeight="1">
      <c r="A41" s="19"/>
      <c r="E41" s="20">
        <v>2</v>
      </c>
      <c r="F41" s="10"/>
      <c r="G41" s="11" t="s">
        <v>36</v>
      </c>
      <c r="H41" s="13"/>
      <c r="I41" s="12" t="str">
        <f t="shared" si="1"/>
        <v>６３，００３</v>
      </c>
      <c r="J41" s="14"/>
      <c r="Z41" s="18">
        <v>63003</v>
      </c>
    </row>
    <row r="42" spans="1:26" ht="19.5" customHeight="1">
      <c r="A42" s="19"/>
      <c r="E42" s="20">
        <v>3</v>
      </c>
      <c r="F42" s="10"/>
      <c r="G42" s="11" t="s">
        <v>37</v>
      </c>
      <c r="H42" s="13"/>
      <c r="I42" s="12" t="str">
        <f t="shared" si="1"/>
        <v>２，７００</v>
      </c>
      <c r="J42" s="14"/>
      <c r="Z42" s="18">
        <v>2700</v>
      </c>
    </row>
    <row r="43" spans="1:26" ht="19.5" customHeight="1">
      <c r="A43" s="19"/>
      <c r="E43" s="20">
        <v>4</v>
      </c>
      <c r="F43" s="10"/>
      <c r="G43" s="11" t="s">
        <v>38</v>
      </c>
      <c r="H43" s="13"/>
      <c r="I43" s="12" t="str">
        <f t="shared" si="1"/>
        <v>３６，０００</v>
      </c>
      <c r="J43" s="14"/>
      <c r="Z43" s="18">
        <v>36000</v>
      </c>
    </row>
    <row r="44" spans="1:26" ht="19.5" customHeight="1">
      <c r="A44" s="19"/>
      <c r="E44" s="20">
        <v>5</v>
      </c>
      <c r="F44" s="10"/>
      <c r="G44" s="11" t="s">
        <v>39</v>
      </c>
      <c r="H44" s="13"/>
      <c r="I44" s="12" t="str">
        <f t="shared" si="1"/>
        <v>５，４００</v>
      </c>
      <c r="J44" s="14"/>
      <c r="Z44" s="18">
        <v>5400</v>
      </c>
    </row>
    <row r="45" spans="1:26" ht="19.5" customHeight="1">
      <c r="A45" s="19"/>
      <c r="E45" s="20">
        <v>6</v>
      </c>
      <c r="F45" s="10"/>
      <c r="G45" s="11" t="s">
        <v>40</v>
      </c>
      <c r="H45" s="13"/>
      <c r="I45" s="12" t="str">
        <f t="shared" si="1"/>
        <v>５０，７０２</v>
      </c>
      <c r="J45" s="14"/>
      <c r="Z45" s="18">
        <v>50702</v>
      </c>
    </row>
    <row r="46" spans="1:26" ht="19.5" customHeight="1">
      <c r="A46" s="9">
        <v>3</v>
      </c>
      <c r="B46" s="10"/>
      <c r="C46" s="11" t="s">
        <v>41</v>
      </c>
      <c r="D46" s="10"/>
      <c r="E46" s="12"/>
      <c r="F46" s="10"/>
      <c r="G46" s="13"/>
      <c r="H46" s="13"/>
      <c r="I46" s="12" t="str">
        <f t="shared" si="1"/>
        <v>１３７，４３３</v>
      </c>
      <c r="J46" s="14"/>
      <c r="Z46" s="18">
        <v>137433</v>
      </c>
    </row>
    <row r="47" spans="1:26" ht="19.5" customHeight="1">
      <c r="A47" s="19"/>
      <c r="E47" s="20">
        <v>1</v>
      </c>
      <c r="F47" s="10"/>
      <c r="G47" s="11" t="s">
        <v>42</v>
      </c>
      <c r="H47" s="13"/>
      <c r="I47" s="12" t="str">
        <f t="shared" si="1"/>
        <v>８８，５４６</v>
      </c>
      <c r="J47" s="14"/>
      <c r="Z47" s="18">
        <v>88546</v>
      </c>
    </row>
    <row r="48" spans="1:26" ht="19.5" customHeight="1">
      <c r="A48" s="19"/>
      <c r="E48" s="20">
        <v>2</v>
      </c>
      <c r="F48" s="10"/>
      <c r="G48" s="11" t="s">
        <v>43</v>
      </c>
      <c r="H48" s="13"/>
      <c r="I48" s="12" t="str">
        <f t="shared" si="1"/>
        <v>６，１５４</v>
      </c>
      <c r="J48" s="14"/>
      <c r="Z48" s="18">
        <v>6154</v>
      </c>
    </row>
    <row r="49" spans="1:26" ht="19.5" customHeight="1">
      <c r="A49" s="19"/>
      <c r="E49" s="20">
        <v>3</v>
      </c>
      <c r="F49" s="10"/>
      <c r="G49" s="11" t="s">
        <v>44</v>
      </c>
      <c r="H49" s="13"/>
      <c r="I49" s="12" t="str">
        <f t="shared" si="1"/>
        <v>４２，３８３</v>
      </c>
      <c r="J49" s="14"/>
      <c r="Z49" s="18">
        <v>42383</v>
      </c>
    </row>
    <row r="50" spans="1:26" ht="19.5" customHeight="1">
      <c r="A50" s="19"/>
      <c r="E50" s="20">
        <v>4</v>
      </c>
      <c r="F50" s="10"/>
      <c r="G50" s="11" t="s">
        <v>37</v>
      </c>
      <c r="H50" s="13"/>
      <c r="I50" s="12" t="str">
        <f t="shared" si="1"/>
        <v>３５０</v>
      </c>
      <c r="J50" s="14"/>
      <c r="Z50" s="18">
        <v>350</v>
      </c>
    </row>
    <row r="51" spans="1:26" ht="19.5" customHeight="1">
      <c r="A51" s="9">
        <v>4</v>
      </c>
      <c r="B51" s="10"/>
      <c r="C51" s="11" t="s">
        <v>32</v>
      </c>
      <c r="D51" s="10"/>
      <c r="E51" s="12"/>
      <c r="F51" s="10"/>
      <c r="G51" s="13"/>
      <c r="H51" s="13"/>
      <c r="I51" s="12" t="str">
        <f t="shared" si="1"/>
        <v>５，７９４</v>
      </c>
      <c r="J51" s="14"/>
      <c r="Z51" s="18">
        <v>5794</v>
      </c>
    </row>
    <row r="52" spans="1:26" ht="19.5" customHeight="1">
      <c r="A52" s="19"/>
      <c r="E52" s="20">
        <v>1</v>
      </c>
      <c r="F52" s="10"/>
      <c r="G52" s="11" t="s">
        <v>32</v>
      </c>
      <c r="H52" s="13"/>
      <c r="I52" s="12" t="str">
        <f t="shared" si="1"/>
        <v>５，７９４</v>
      </c>
      <c r="J52" s="14"/>
      <c r="Z52" s="18">
        <v>5794</v>
      </c>
    </row>
    <row r="53" spans="1:26" ht="19.5" customHeight="1">
      <c r="A53" s="9">
        <v>5</v>
      </c>
      <c r="B53" s="10"/>
      <c r="C53" s="11" t="s">
        <v>30</v>
      </c>
      <c r="D53" s="10"/>
      <c r="E53" s="12"/>
      <c r="F53" s="10"/>
      <c r="G53" s="13"/>
      <c r="H53" s="13"/>
      <c r="I53" s="12" t="str">
        <f t="shared" si="1"/>
        <v>８１０</v>
      </c>
      <c r="J53" s="14"/>
      <c r="Z53" s="18">
        <v>810</v>
      </c>
    </row>
    <row r="54" spans="1:26" ht="19.5" customHeight="1">
      <c r="A54" s="19"/>
      <c r="E54" s="20">
        <v>1</v>
      </c>
      <c r="F54" s="10"/>
      <c r="G54" s="11" t="s">
        <v>26</v>
      </c>
      <c r="H54" s="13"/>
      <c r="I54" s="12" t="str">
        <f t="shared" si="1"/>
        <v>８１０</v>
      </c>
      <c r="J54" s="14"/>
      <c r="Z54" s="18">
        <v>810</v>
      </c>
    </row>
    <row r="55" spans="1:26" ht="19.5" customHeight="1">
      <c r="A55" s="21" t="str">
        <f>IF($S55=1,"歳　　　　　　　入　　　　　　　合　　　　　　　計","歳　　　　　　　出　　　　　　　合　　　　　　　計")</f>
        <v>歳　　　　　　　出　　　　　　　合　　　　　　　計</v>
      </c>
      <c r="B55" s="22"/>
      <c r="C55" s="22"/>
      <c r="D55" s="22"/>
      <c r="E55" s="23"/>
      <c r="F55" s="23"/>
      <c r="G55" s="22"/>
      <c r="H55" s="23"/>
      <c r="I55" s="24" t="str">
        <f t="shared" si="1"/>
        <v>２，３５１，３６５</v>
      </c>
      <c r="J55" s="25"/>
      <c r="K55" s="1"/>
      <c r="L55" s="1"/>
      <c r="M55"/>
      <c r="N55"/>
      <c r="O55"/>
      <c r="P55" s="1"/>
      <c r="S55">
        <v>2</v>
      </c>
      <c r="Y55" s="2" t="s">
        <v>20</v>
      </c>
      <c r="Z55" s="18">
        <v>2351365</v>
      </c>
    </row>
    <row r="60" spans="1:26" ht="19.5" customHeight="1">
      <c r="A60" s="174" t="s">
        <v>45</v>
      </c>
      <c r="B60" s="174"/>
      <c r="C60" s="175"/>
      <c r="D60" s="175"/>
      <c r="E60" s="175"/>
      <c r="F60" s="175"/>
      <c r="G60" s="175"/>
      <c r="H60" s="175"/>
      <c r="I60" s="175"/>
      <c r="J60" s="175"/>
      <c r="K60" s="1"/>
      <c r="L60" s="1"/>
      <c r="M60"/>
      <c r="N60"/>
      <c r="O60"/>
      <c r="P60" s="1"/>
    </row>
  </sheetData>
  <mergeCells count="3">
    <mergeCell ref="A60:J60"/>
    <mergeCell ref="A1:J1"/>
    <mergeCell ref="A2:J2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D9225-82BE-488F-9C8C-3AC3AC3A4109}">
  <dimension ref="A1:W15"/>
  <sheetViews>
    <sheetView view="pageBreakPreview" zoomScaleNormal="100" zoomScaleSheetLayoutView="100" workbookViewId="0">
      <selection activeCell="A2" sqref="A2:G2"/>
    </sheetView>
  </sheetViews>
  <sheetFormatPr defaultColWidth="9" defaultRowHeight="19.5" customHeight="1"/>
  <cols>
    <col min="1" max="1" width="4.125" style="1" customWidth="1"/>
    <col min="2" max="2" width="0.875" style="1" customWidth="1"/>
    <col min="3" max="3" width="49.625" style="1" customWidth="1"/>
    <col min="4" max="4" width="2.625" style="1" customWidth="1"/>
    <col min="5" max="7" width="29.125" style="1" customWidth="1"/>
    <col min="8" max="20" width="9" style="1"/>
    <col min="21" max="23" width="0" style="1" hidden="1" customWidth="1"/>
    <col min="24" max="16384" width="9" style="1"/>
  </cols>
  <sheetData>
    <row r="1" spans="1:23" ht="19.5" customHeight="1">
      <c r="A1" s="174" t="s">
        <v>54</v>
      </c>
      <c r="B1" s="174"/>
      <c r="C1" s="174"/>
      <c r="D1" s="174"/>
      <c r="E1" s="174"/>
      <c r="F1" s="174"/>
      <c r="G1" s="174"/>
    </row>
    <row r="2" spans="1:23" customFormat="1" ht="19.5" customHeight="1">
      <c r="A2" s="177" t="s">
        <v>46</v>
      </c>
      <c r="B2" s="177"/>
      <c r="C2" s="177"/>
      <c r="D2" s="177"/>
      <c r="E2" s="177"/>
      <c r="F2" s="177"/>
      <c r="G2" s="177"/>
    </row>
    <row r="3" spans="1:23" customFormat="1" ht="19.5" customHeight="1">
      <c r="A3" t="s">
        <v>47</v>
      </c>
    </row>
    <row r="4" spans="1:23" customFormat="1" ht="19.5" customHeight="1">
      <c r="A4" t="s">
        <v>1</v>
      </c>
      <c r="G4" s="2" t="s">
        <v>48</v>
      </c>
    </row>
    <row r="5" spans="1:23" ht="19.5" customHeight="1">
      <c r="A5" s="178" t="s">
        <v>49</v>
      </c>
      <c r="B5" s="179"/>
      <c r="C5" s="179"/>
      <c r="D5" s="180"/>
      <c r="E5" s="26" t="s">
        <v>50</v>
      </c>
      <c r="F5" s="27" t="s">
        <v>51</v>
      </c>
      <c r="G5" s="28" t="s">
        <v>52</v>
      </c>
    </row>
    <row r="6" spans="1:23" ht="19.5" customHeight="1">
      <c r="A6" s="29">
        <v>1</v>
      </c>
      <c r="B6" s="30"/>
      <c r="C6" s="31" t="s">
        <v>22</v>
      </c>
      <c r="D6" s="32"/>
      <c r="E6" s="33" t="str">
        <f t="shared" ref="E6:E15" si="0">DBCS(TEXT($U6,"#,##0;△#,##0"))</f>
        <v>５２７，７３５</v>
      </c>
      <c r="F6" s="33" t="str">
        <f t="shared" ref="F6:F15" si="1">DBCS(TEXT($V6,"#,##0;△#,##0"))</f>
        <v>５１６，７７４</v>
      </c>
      <c r="G6" s="34" t="str">
        <f t="shared" ref="G6:G15" si="2">DBCS(TEXT($W6,"#,##0;△#,##0"))</f>
        <v>１０，９６１</v>
      </c>
      <c r="U6" s="35">
        <v>527735</v>
      </c>
      <c r="V6" s="35">
        <v>516774</v>
      </c>
      <c r="W6" s="1">
        <f t="shared" ref="W6:W14" si="3">U6-V6</f>
        <v>10961</v>
      </c>
    </row>
    <row r="7" spans="1:23" ht="19.5" customHeight="1">
      <c r="A7" s="29">
        <v>2</v>
      </c>
      <c r="B7" s="30"/>
      <c r="C7" s="31" t="s">
        <v>6</v>
      </c>
      <c r="D7" s="32"/>
      <c r="E7" s="33" t="str">
        <f t="shared" si="0"/>
        <v>１</v>
      </c>
      <c r="F7" s="33" t="str">
        <f t="shared" si="1"/>
        <v>１</v>
      </c>
      <c r="G7" s="34" t="str">
        <f t="shared" si="2"/>
        <v>０</v>
      </c>
      <c r="U7" s="35">
        <v>1</v>
      </c>
      <c r="V7" s="35">
        <v>1</v>
      </c>
      <c r="W7" s="1">
        <f t="shared" si="3"/>
        <v>0</v>
      </c>
    </row>
    <row r="8" spans="1:23" ht="19.5" customHeight="1">
      <c r="A8" s="29">
        <v>3</v>
      </c>
      <c r="B8" s="30"/>
      <c r="C8" s="31" t="s">
        <v>8</v>
      </c>
      <c r="D8" s="32"/>
      <c r="E8" s="33" t="str">
        <f t="shared" si="0"/>
        <v>５２９，４５２</v>
      </c>
      <c r="F8" s="33" t="str">
        <f t="shared" si="1"/>
        <v>５２８，２７８</v>
      </c>
      <c r="G8" s="34" t="str">
        <f t="shared" si="2"/>
        <v>１，１７４</v>
      </c>
      <c r="U8" s="35">
        <v>529452</v>
      </c>
      <c r="V8" s="35">
        <v>528278</v>
      </c>
      <c r="W8" s="1">
        <f t="shared" si="3"/>
        <v>1174</v>
      </c>
    </row>
    <row r="9" spans="1:23" ht="19.5" customHeight="1">
      <c r="A9" s="29">
        <v>4</v>
      </c>
      <c r="B9" s="30"/>
      <c r="C9" s="31" t="s">
        <v>24</v>
      </c>
      <c r="D9" s="32"/>
      <c r="E9" s="33" t="str">
        <f t="shared" si="0"/>
        <v>６１４，２６１</v>
      </c>
      <c r="F9" s="33" t="str">
        <f t="shared" si="1"/>
        <v>６１４，２１０</v>
      </c>
      <c r="G9" s="34" t="str">
        <f t="shared" si="2"/>
        <v>５１</v>
      </c>
      <c r="U9" s="35">
        <v>614261</v>
      </c>
      <c r="V9" s="35">
        <v>614210</v>
      </c>
      <c r="W9" s="1">
        <f t="shared" si="3"/>
        <v>51</v>
      </c>
    </row>
    <row r="10" spans="1:23" ht="19.5" customHeight="1">
      <c r="A10" s="29">
        <v>5</v>
      </c>
      <c r="B10" s="30"/>
      <c r="C10" s="31" t="s">
        <v>11</v>
      </c>
      <c r="D10" s="32"/>
      <c r="E10" s="33" t="str">
        <f t="shared" si="0"/>
        <v>３４８，１５２</v>
      </c>
      <c r="F10" s="33" t="str">
        <f t="shared" si="1"/>
        <v>３４８，０５６</v>
      </c>
      <c r="G10" s="34" t="str">
        <f t="shared" si="2"/>
        <v>９６</v>
      </c>
      <c r="U10" s="35">
        <v>348152</v>
      </c>
      <c r="V10" s="35">
        <v>348056</v>
      </c>
      <c r="W10" s="1">
        <f t="shared" si="3"/>
        <v>96</v>
      </c>
    </row>
    <row r="11" spans="1:23" ht="19.5" customHeight="1">
      <c r="A11" s="29">
        <v>6</v>
      </c>
      <c r="B11" s="30"/>
      <c r="C11" s="31" t="s">
        <v>14</v>
      </c>
      <c r="D11" s="32"/>
      <c r="E11" s="33" t="str">
        <f t="shared" si="0"/>
        <v>３７４</v>
      </c>
      <c r="F11" s="33" t="str">
        <f t="shared" si="1"/>
        <v>６</v>
      </c>
      <c r="G11" s="34" t="str">
        <f t="shared" si="2"/>
        <v>３６８</v>
      </c>
      <c r="U11" s="35">
        <v>374</v>
      </c>
      <c r="V11" s="35">
        <v>6</v>
      </c>
      <c r="W11" s="1">
        <f t="shared" si="3"/>
        <v>368</v>
      </c>
    </row>
    <row r="12" spans="1:23" ht="19.5" customHeight="1">
      <c r="A12" s="29">
        <v>7</v>
      </c>
      <c r="B12" s="30"/>
      <c r="C12" s="31" t="s">
        <v>16</v>
      </c>
      <c r="D12" s="32"/>
      <c r="E12" s="33" t="str">
        <f t="shared" si="0"/>
        <v>３３１，２６２</v>
      </c>
      <c r="F12" s="33" t="str">
        <f t="shared" si="1"/>
        <v>３３３，５６０</v>
      </c>
      <c r="G12" s="34" t="str">
        <f t="shared" si="2"/>
        <v>△２，２９８</v>
      </c>
      <c r="U12" s="35">
        <v>331262</v>
      </c>
      <c r="V12" s="35">
        <v>333560</v>
      </c>
      <c r="W12" s="1">
        <f t="shared" si="3"/>
        <v>-2298</v>
      </c>
    </row>
    <row r="13" spans="1:23" ht="19.5" customHeight="1">
      <c r="A13" s="29">
        <v>8</v>
      </c>
      <c r="B13" s="30"/>
      <c r="C13" s="31" t="s">
        <v>17</v>
      </c>
      <c r="D13" s="32"/>
      <c r="E13" s="33" t="str">
        <f t="shared" si="0"/>
        <v>１</v>
      </c>
      <c r="F13" s="33" t="str">
        <f t="shared" si="1"/>
        <v>１</v>
      </c>
      <c r="G13" s="34" t="str">
        <f t="shared" si="2"/>
        <v>０</v>
      </c>
      <c r="U13" s="35">
        <v>1</v>
      </c>
      <c r="V13" s="35">
        <v>1</v>
      </c>
      <c r="W13" s="1">
        <f t="shared" si="3"/>
        <v>0</v>
      </c>
    </row>
    <row r="14" spans="1:23" ht="19.5" customHeight="1">
      <c r="A14" s="29">
        <v>9</v>
      </c>
      <c r="B14" s="30"/>
      <c r="C14" s="31" t="s">
        <v>18</v>
      </c>
      <c r="D14" s="32"/>
      <c r="E14" s="33" t="str">
        <f t="shared" si="0"/>
        <v>１２７</v>
      </c>
      <c r="F14" s="33" t="str">
        <f t="shared" si="1"/>
        <v>１２７</v>
      </c>
      <c r="G14" s="34" t="str">
        <f t="shared" si="2"/>
        <v>０</v>
      </c>
      <c r="U14" s="35">
        <v>127</v>
      </c>
      <c r="V14" s="35">
        <v>127</v>
      </c>
      <c r="W14" s="1">
        <f t="shared" si="3"/>
        <v>0</v>
      </c>
    </row>
    <row r="15" spans="1:23" ht="19.5" customHeight="1">
      <c r="A15" s="36"/>
      <c r="B15" s="37"/>
      <c r="C15" s="38" t="s">
        <v>53</v>
      </c>
      <c r="D15" s="39"/>
      <c r="E15" s="40" t="str">
        <f t="shared" si="0"/>
        <v>２，３５１，３６５</v>
      </c>
      <c r="F15" s="40" t="str">
        <f t="shared" si="1"/>
        <v>２，３４１，０１３</v>
      </c>
      <c r="G15" s="41" t="str">
        <f t="shared" si="2"/>
        <v>１０，３５２</v>
      </c>
      <c r="U15" s="35">
        <v>2351365</v>
      </c>
      <c r="V15" s="35">
        <v>2341013</v>
      </c>
      <c r="W15" s="1">
        <v>10352</v>
      </c>
    </row>
  </sheetData>
  <mergeCells count="3">
    <mergeCell ref="A1:G1"/>
    <mergeCell ref="A2:G2"/>
    <mergeCell ref="A5:D5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008F-24A1-47A8-8602-414B85D164DC}">
  <dimension ref="A3:Q30"/>
  <sheetViews>
    <sheetView view="pageBreakPreview" zoomScaleNormal="100" zoomScaleSheetLayoutView="100" workbookViewId="0"/>
  </sheetViews>
  <sheetFormatPr defaultColWidth="9" defaultRowHeight="19.5" customHeight="1"/>
  <cols>
    <col min="1" max="1" width="4.375" style="15" customWidth="1"/>
    <col min="2" max="2" width="0.875" style="1" customWidth="1"/>
    <col min="3" max="3" width="44.125" style="1" customWidth="1"/>
    <col min="4" max="4" width="1.625" style="15" customWidth="1"/>
    <col min="5" max="8" width="13.125" style="15" customWidth="1"/>
    <col min="9" max="9" width="13.125" style="64" customWidth="1"/>
    <col min="10" max="10" width="13.125" style="15" customWidth="1"/>
    <col min="11" max="11" width="13.125" style="59" customWidth="1"/>
    <col min="12" max="12" width="0.875" style="15" customWidth="1"/>
    <col min="13" max="13" width="9" style="59"/>
    <col min="14" max="14" width="9" style="15"/>
    <col min="15" max="15" width="9" style="59"/>
    <col min="16" max="16" width="9" style="15"/>
    <col min="17" max="17" width="9" style="59"/>
    <col min="18" max="16384" width="9" style="1"/>
  </cols>
  <sheetData>
    <row r="3" spans="1:17" customFormat="1" ht="19.5" customHeight="1">
      <c r="A3" t="s">
        <v>27</v>
      </c>
      <c r="K3" s="2" t="s">
        <v>48</v>
      </c>
    </row>
    <row r="4" spans="1:17" ht="19.5" customHeight="1">
      <c r="A4" s="42"/>
      <c r="B4" s="43"/>
      <c r="C4" s="43"/>
      <c r="D4" s="44"/>
      <c r="E4" s="45"/>
      <c r="F4" s="45"/>
      <c r="G4" s="45"/>
      <c r="H4" s="181" t="s">
        <v>55</v>
      </c>
      <c r="I4" s="181"/>
      <c r="J4" s="181"/>
      <c r="K4" s="182"/>
      <c r="L4" s="1"/>
      <c r="M4" s="1"/>
      <c r="N4" s="1"/>
      <c r="O4" s="1"/>
      <c r="P4" s="1"/>
      <c r="Q4" s="1"/>
    </row>
    <row r="5" spans="1:17" ht="19.5" customHeight="1">
      <c r="A5" s="183" t="s">
        <v>49</v>
      </c>
      <c r="B5" s="184"/>
      <c r="C5" s="184"/>
      <c r="D5" s="185"/>
      <c r="E5" s="46" t="s">
        <v>50</v>
      </c>
      <c r="F5" s="46" t="s">
        <v>56</v>
      </c>
      <c r="G5" s="46" t="s">
        <v>52</v>
      </c>
      <c r="H5" s="186" t="s">
        <v>57</v>
      </c>
      <c r="I5" s="187"/>
      <c r="J5" s="188"/>
      <c r="K5" s="47" t="s">
        <v>58</v>
      </c>
      <c r="L5" s="1"/>
      <c r="M5" s="1"/>
      <c r="N5" s="1"/>
      <c r="O5" s="1"/>
      <c r="P5" s="1"/>
      <c r="Q5" s="1"/>
    </row>
    <row r="6" spans="1:17" customFormat="1" ht="19.5" customHeight="1">
      <c r="A6" s="48"/>
      <c r="B6" s="49"/>
      <c r="C6" s="49"/>
      <c r="D6" s="50"/>
      <c r="E6" s="51"/>
      <c r="F6" s="50"/>
      <c r="G6" s="50"/>
      <c r="H6" s="52" t="s">
        <v>59</v>
      </c>
      <c r="I6" s="53" t="s">
        <v>60</v>
      </c>
      <c r="J6" s="53" t="s">
        <v>61</v>
      </c>
      <c r="K6" s="54" t="s">
        <v>62</v>
      </c>
    </row>
    <row r="7" spans="1:17" ht="19.5" customHeight="1">
      <c r="A7" s="29">
        <v>1</v>
      </c>
      <c r="B7" s="30"/>
      <c r="C7" s="31" t="s">
        <v>28</v>
      </c>
      <c r="D7" s="33"/>
      <c r="E7" s="55">
        <v>27319</v>
      </c>
      <c r="F7" s="55">
        <v>24611</v>
      </c>
      <c r="G7" s="56">
        <v>2708</v>
      </c>
      <c r="H7" s="57">
        <v>0</v>
      </c>
      <c r="I7" s="57">
        <v>0</v>
      </c>
      <c r="J7" s="57">
        <v>27319</v>
      </c>
      <c r="K7" s="58"/>
      <c r="L7" s="35">
        <v>0</v>
      </c>
    </row>
    <row r="8" spans="1:17" ht="19.5" customHeight="1">
      <c r="A8" s="29">
        <v>2</v>
      </c>
      <c r="B8" s="30"/>
      <c r="C8" s="31" t="s">
        <v>31</v>
      </c>
      <c r="D8" s="33"/>
      <c r="E8" s="55">
        <v>2180009</v>
      </c>
      <c r="F8" s="55">
        <v>2184429</v>
      </c>
      <c r="G8" s="56">
        <v>-4420</v>
      </c>
      <c r="H8" s="57">
        <v>817499</v>
      </c>
      <c r="I8" s="57">
        <v>0</v>
      </c>
      <c r="J8" s="57">
        <v>871930</v>
      </c>
      <c r="K8" s="58">
        <f t="shared" ref="K8:K12" si="0">IF($L8=0,$E8,$F8)-($H8+$I8+$J8)</f>
        <v>490580</v>
      </c>
      <c r="L8" s="35">
        <v>0</v>
      </c>
    </row>
    <row r="9" spans="1:17" ht="19.5" customHeight="1">
      <c r="A9" s="29">
        <v>3</v>
      </c>
      <c r="B9" s="30"/>
      <c r="C9" s="31" t="s">
        <v>41</v>
      </c>
      <c r="D9" s="33"/>
      <c r="E9" s="55">
        <v>137433</v>
      </c>
      <c r="F9" s="55">
        <v>130753</v>
      </c>
      <c r="G9" s="56">
        <v>6680</v>
      </c>
      <c r="H9" s="57">
        <v>60105</v>
      </c>
      <c r="I9" s="57">
        <v>0</v>
      </c>
      <c r="J9" s="57">
        <v>46401</v>
      </c>
      <c r="K9" s="58">
        <f t="shared" si="0"/>
        <v>30927</v>
      </c>
      <c r="L9" s="35">
        <v>0</v>
      </c>
    </row>
    <row r="10" spans="1:17" ht="19.5" customHeight="1">
      <c r="A10" s="29">
        <v>4</v>
      </c>
      <c r="B10" s="30"/>
      <c r="C10" s="31" t="s">
        <v>32</v>
      </c>
      <c r="D10" s="33"/>
      <c r="E10" s="55">
        <v>5794</v>
      </c>
      <c r="F10" s="55">
        <v>410</v>
      </c>
      <c r="G10" s="56">
        <v>5384</v>
      </c>
      <c r="H10" s="57">
        <v>0</v>
      </c>
      <c r="I10" s="57">
        <v>0</v>
      </c>
      <c r="J10" s="57">
        <v>374</v>
      </c>
      <c r="K10" s="58">
        <f t="shared" si="0"/>
        <v>5420</v>
      </c>
      <c r="L10" s="35">
        <v>0</v>
      </c>
    </row>
    <row r="11" spans="1:17" ht="19.5" customHeight="1">
      <c r="A11" s="29">
        <v>5</v>
      </c>
      <c r="B11" s="30"/>
      <c r="C11" s="31" t="s">
        <v>30</v>
      </c>
      <c r="D11" s="33"/>
      <c r="E11" s="55">
        <v>810</v>
      </c>
      <c r="F11" s="55">
        <v>810</v>
      </c>
      <c r="G11" s="56">
        <v>0</v>
      </c>
      <c r="H11" s="33"/>
      <c r="I11" s="60"/>
      <c r="J11" s="33"/>
      <c r="K11" s="58">
        <f t="shared" si="0"/>
        <v>810</v>
      </c>
      <c r="L11" s="35">
        <v>0</v>
      </c>
    </row>
    <row r="12" spans="1:17" ht="19.5" customHeight="1">
      <c r="A12" s="36"/>
      <c r="B12" s="37"/>
      <c r="C12" s="38" t="s">
        <v>63</v>
      </c>
      <c r="D12" s="39"/>
      <c r="E12" s="61">
        <v>2351365</v>
      </c>
      <c r="F12" s="61">
        <v>2341013</v>
      </c>
      <c r="G12" s="61">
        <v>10352</v>
      </c>
      <c r="H12" s="62">
        <v>877604</v>
      </c>
      <c r="I12" s="62">
        <v>0</v>
      </c>
      <c r="J12" s="62">
        <v>946024</v>
      </c>
      <c r="K12" s="63">
        <f t="shared" si="0"/>
        <v>527737</v>
      </c>
      <c r="L12" s="35">
        <v>0</v>
      </c>
      <c r="M12" s="1"/>
      <c r="N12" s="1"/>
      <c r="O12" s="1"/>
      <c r="P12" s="1"/>
      <c r="Q12" s="1"/>
    </row>
    <row r="30" spans="1:17" ht="19.5" customHeight="1">
      <c r="A30" s="174" t="s">
        <v>64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"/>
      <c r="M30" s="1"/>
      <c r="N30" s="1"/>
      <c r="O30" s="1"/>
      <c r="P30" s="1"/>
      <c r="Q30" s="1"/>
    </row>
  </sheetData>
  <mergeCells count="4">
    <mergeCell ref="H4:K4"/>
    <mergeCell ref="A5:D5"/>
    <mergeCell ref="H5:J5"/>
    <mergeCell ref="A30:K30"/>
  </mergeCells>
  <phoneticPr fontId="1"/>
  <printOptions horizontalCentered="1" gridLinesSet="0"/>
  <pageMargins left="0" right="0" top="0.35433070866141736" bottom="0.35433070866141736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7014-5F7F-4215-A505-FBBAA9933331}">
  <dimension ref="A1:K136"/>
  <sheetViews>
    <sheetView view="pageBreakPreview" zoomScaleNormal="100" zoomScaleSheetLayoutView="100" workbookViewId="0">
      <selection activeCell="C2" sqref="C2"/>
    </sheetView>
  </sheetViews>
  <sheetFormatPr defaultColWidth="9" defaultRowHeight="17.25" customHeight="1"/>
  <cols>
    <col min="1" max="1" width="2.5" style="65" customWidth="1"/>
    <col min="2" max="2" width="19.125" style="65" customWidth="1"/>
    <col min="3" max="5" width="11.875" style="66" customWidth="1"/>
    <col min="6" max="6" width="2.5" style="65" customWidth="1"/>
    <col min="7" max="7" width="19.125" style="65" customWidth="1"/>
    <col min="8" max="8" width="11.875" style="66" customWidth="1"/>
    <col min="9" max="9" width="53.875" style="65" customWidth="1"/>
    <col min="10" max="16384" width="9" style="65"/>
  </cols>
  <sheetData>
    <row r="1" spans="1:11" ht="17.25" customHeight="1">
      <c r="A1" s="104" t="s">
        <v>81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1" ht="17.25" customHeight="1">
      <c r="A2" s="65" t="s">
        <v>65</v>
      </c>
    </row>
    <row r="3" spans="1:11" ht="17.25" customHeight="1">
      <c r="A3" s="65" t="s">
        <v>103</v>
      </c>
      <c r="B3" s="67"/>
      <c r="E3" s="68" t="s">
        <v>104</v>
      </c>
      <c r="F3" s="67"/>
      <c r="G3" s="67"/>
      <c r="I3" s="69" t="s">
        <v>66</v>
      </c>
      <c r="J3" s="66"/>
      <c r="K3" s="66"/>
    </row>
    <row r="4" spans="1:11" ht="17.25" customHeight="1">
      <c r="A4" s="70"/>
      <c r="B4" s="71"/>
      <c r="C4" s="72"/>
      <c r="D4" s="72"/>
      <c r="E4" s="72"/>
      <c r="F4" s="73" t="s">
        <v>67</v>
      </c>
      <c r="G4" s="74"/>
      <c r="H4" s="75"/>
      <c r="I4" s="76"/>
    </row>
    <row r="5" spans="1:11" ht="17.25" customHeight="1">
      <c r="A5" s="191" t="s">
        <v>68</v>
      </c>
      <c r="B5" s="192"/>
      <c r="C5" s="77" t="s">
        <v>69</v>
      </c>
      <c r="D5" s="78" t="s">
        <v>70</v>
      </c>
      <c r="E5" s="78" t="s">
        <v>71</v>
      </c>
      <c r="F5" s="193" t="s">
        <v>72</v>
      </c>
      <c r="G5" s="194"/>
      <c r="H5" s="197" t="s">
        <v>73</v>
      </c>
      <c r="I5" s="79" t="s">
        <v>74</v>
      </c>
    </row>
    <row r="6" spans="1:11" ht="17.25" customHeight="1">
      <c r="A6" s="80"/>
      <c r="B6" s="81"/>
      <c r="C6" s="82"/>
      <c r="D6" s="82"/>
      <c r="E6" s="82"/>
      <c r="F6" s="195"/>
      <c r="G6" s="196"/>
      <c r="H6" s="198"/>
      <c r="I6" s="83"/>
    </row>
    <row r="7" spans="1:11" ht="17.25" customHeight="1">
      <c r="A7" s="84">
        <v>1</v>
      </c>
      <c r="B7" s="85" t="s">
        <v>105</v>
      </c>
      <c r="C7" s="86">
        <v>527735</v>
      </c>
      <c r="D7" s="86">
        <v>516774</v>
      </c>
      <c r="E7" s="87">
        <f>C7-D7</f>
        <v>10961</v>
      </c>
      <c r="F7" s="99">
        <v>1</v>
      </c>
      <c r="G7" s="85" t="s">
        <v>106</v>
      </c>
      <c r="H7" s="86">
        <v>501384</v>
      </c>
      <c r="I7" s="100" t="s">
        <v>107</v>
      </c>
    </row>
    <row r="8" spans="1:11" ht="17.25" customHeight="1">
      <c r="A8" s="107"/>
      <c r="C8" s="108"/>
      <c r="D8" s="108"/>
      <c r="E8" s="108"/>
      <c r="F8" s="101"/>
      <c r="G8" s="89" t="s">
        <v>78</v>
      </c>
      <c r="H8" s="93"/>
      <c r="I8" s="83"/>
    </row>
    <row r="9" spans="1:11" ht="17.25" customHeight="1">
      <c r="A9" s="107"/>
      <c r="C9" s="108"/>
      <c r="D9" s="108"/>
      <c r="E9" s="108"/>
      <c r="F9" s="99">
        <v>2</v>
      </c>
      <c r="G9" s="85" t="s">
        <v>108</v>
      </c>
      <c r="H9" s="86">
        <v>25351</v>
      </c>
      <c r="I9" s="100" t="s">
        <v>109</v>
      </c>
    </row>
    <row r="10" spans="1:11" ht="17.25" customHeight="1">
      <c r="A10" s="107"/>
      <c r="C10" s="108"/>
      <c r="D10" s="108"/>
      <c r="E10" s="108"/>
      <c r="F10" s="101"/>
      <c r="G10" s="89" t="s">
        <v>78</v>
      </c>
      <c r="H10" s="93"/>
      <c r="I10" s="83"/>
    </row>
    <row r="11" spans="1:11" ht="17.25" customHeight="1">
      <c r="A11" s="107"/>
      <c r="C11" s="108"/>
      <c r="D11" s="108"/>
      <c r="E11" s="108"/>
      <c r="F11" s="99">
        <v>3</v>
      </c>
      <c r="G11" s="85" t="s">
        <v>110</v>
      </c>
      <c r="H11" s="86">
        <v>1000</v>
      </c>
      <c r="I11" s="100" t="s">
        <v>111</v>
      </c>
    </row>
    <row r="12" spans="1:11" ht="17.25" customHeight="1">
      <c r="A12" s="80"/>
      <c r="B12" s="92"/>
      <c r="C12" s="93"/>
      <c r="D12" s="93"/>
      <c r="E12" s="93"/>
      <c r="F12" s="101"/>
      <c r="G12" s="89" t="s">
        <v>112</v>
      </c>
      <c r="H12" s="93"/>
      <c r="I12" s="83"/>
    </row>
    <row r="13" spans="1:11" ht="17.25" customHeight="1">
      <c r="A13" s="189" t="s">
        <v>75</v>
      </c>
      <c r="B13" s="190"/>
      <c r="C13" s="94">
        <v>527735</v>
      </c>
      <c r="D13" s="94">
        <v>516774</v>
      </c>
      <c r="E13" s="95">
        <f>C13-D13</f>
        <v>10961</v>
      </c>
      <c r="F13" s="96"/>
      <c r="G13" s="97"/>
      <c r="H13" s="95"/>
      <c r="I13" s="98"/>
    </row>
    <row r="15" spans="1:11" ht="17.25" customHeight="1">
      <c r="A15" s="65" t="s">
        <v>98</v>
      </c>
      <c r="B15" s="67"/>
      <c r="E15" s="68" t="s">
        <v>99</v>
      </c>
      <c r="F15" s="67"/>
      <c r="G15" s="67"/>
      <c r="I15" s="69" t="s">
        <v>66</v>
      </c>
      <c r="J15" s="66"/>
      <c r="K15" s="66"/>
    </row>
    <row r="16" spans="1:11" ht="17.25" customHeight="1">
      <c r="A16" s="70"/>
      <c r="B16" s="71"/>
      <c r="C16" s="72"/>
      <c r="D16" s="72"/>
      <c r="E16" s="72"/>
      <c r="F16" s="73" t="s">
        <v>67</v>
      </c>
      <c r="G16" s="74"/>
      <c r="H16" s="75"/>
      <c r="I16" s="76"/>
    </row>
    <row r="17" spans="1:11" ht="17.25" customHeight="1">
      <c r="A17" s="191" t="s">
        <v>68</v>
      </c>
      <c r="B17" s="192"/>
      <c r="C17" s="77" t="s">
        <v>69</v>
      </c>
      <c r="D17" s="78" t="s">
        <v>70</v>
      </c>
      <c r="E17" s="78" t="s">
        <v>71</v>
      </c>
      <c r="F17" s="193" t="s">
        <v>72</v>
      </c>
      <c r="G17" s="194"/>
      <c r="H17" s="197" t="s">
        <v>73</v>
      </c>
      <c r="I17" s="79" t="s">
        <v>74</v>
      </c>
    </row>
    <row r="18" spans="1:11" ht="17.25" customHeight="1">
      <c r="A18" s="80"/>
      <c r="B18" s="81"/>
      <c r="C18" s="82"/>
      <c r="D18" s="82"/>
      <c r="E18" s="82"/>
      <c r="F18" s="195"/>
      <c r="G18" s="196"/>
      <c r="H18" s="198"/>
      <c r="I18" s="83"/>
    </row>
    <row r="19" spans="1:11" ht="17.25" customHeight="1">
      <c r="A19" s="102">
        <v>1</v>
      </c>
      <c r="B19" s="89" t="s">
        <v>77</v>
      </c>
      <c r="C19" s="90">
        <v>1</v>
      </c>
      <c r="D19" s="90">
        <v>1</v>
      </c>
      <c r="E19" s="103">
        <f>C19-D19</f>
        <v>0</v>
      </c>
      <c r="F19" s="88">
        <v>1</v>
      </c>
      <c r="G19" s="89" t="s">
        <v>77</v>
      </c>
      <c r="H19" s="90">
        <v>1</v>
      </c>
      <c r="I19" s="91" t="s">
        <v>113</v>
      </c>
    </row>
    <row r="20" spans="1:11" ht="17.25" customHeight="1">
      <c r="A20" s="189" t="s">
        <v>75</v>
      </c>
      <c r="B20" s="190"/>
      <c r="C20" s="94">
        <v>1</v>
      </c>
      <c r="D20" s="94">
        <v>1</v>
      </c>
      <c r="E20" s="95">
        <f>C20-D20</f>
        <v>0</v>
      </c>
      <c r="F20" s="96"/>
      <c r="G20" s="97"/>
      <c r="H20" s="95"/>
      <c r="I20" s="98"/>
    </row>
    <row r="22" spans="1:11" ht="17.25" customHeight="1">
      <c r="A22" s="65" t="s">
        <v>114</v>
      </c>
      <c r="B22" s="67"/>
      <c r="E22" s="68" t="s">
        <v>79</v>
      </c>
      <c r="F22" s="67"/>
      <c r="G22" s="67"/>
      <c r="I22" s="69" t="s">
        <v>66</v>
      </c>
      <c r="J22" s="66"/>
      <c r="K22" s="66"/>
    </row>
    <row r="23" spans="1:11" ht="17.25" customHeight="1">
      <c r="A23" s="70"/>
      <c r="B23" s="71"/>
      <c r="C23" s="72"/>
      <c r="D23" s="72"/>
      <c r="E23" s="72"/>
      <c r="F23" s="73" t="s">
        <v>67</v>
      </c>
      <c r="G23" s="74"/>
      <c r="H23" s="75"/>
      <c r="I23" s="76"/>
    </row>
    <row r="24" spans="1:11" ht="17.25" customHeight="1">
      <c r="A24" s="191" t="s">
        <v>68</v>
      </c>
      <c r="B24" s="192"/>
      <c r="C24" s="77" t="s">
        <v>69</v>
      </c>
      <c r="D24" s="78" t="s">
        <v>70</v>
      </c>
      <c r="E24" s="78" t="s">
        <v>71</v>
      </c>
      <c r="F24" s="193" t="s">
        <v>72</v>
      </c>
      <c r="G24" s="194"/>
      <c r="H24" s="197" t="s">
        <v>73</v>
      </c>
      <c r="I24" s="79" t="s">
        <v>74</v>
      </c>
    </row>
    <row r="25" spans="1:11" ht="17.25" customHeight="1">
      <c r="A25" s="80"/>
      <c r="B25" s="81"/>
      <c r="C25" s="82"/>
      <c r="D25" s="82"/>
      <c r="E25" s="82"/>
      <c r="F25" s="195"/>
      <c r="G25" s="196"/>
      <c r="H25" s="198"/>
      <c r="I25" s="83"/>
    </row>
    <row r="26" spans="1:11" ht="17.25" customHeight="1">
      <c r="A26" s="102">
        <v>1</v>
      </c>
      <c r="B26" s="89" t="s">
        <v>115</v>
      </c>
      <c r="C26" s="90">
        <v>380380</v>
      </c>
      <c r="D26" s="90">
        <v>380934</v>
      </c>
      <c r="E26" s="103">
        <f>C26-D26</f>
        <v>-554</v>
      </c>
      <c r="F26" s="88">
        <v>1</v>
      </c>
      <c r="G26" s="89" t="s">
        <v>116</v>
      </c>
      <c r="H26" s="90">
        <v>380380</v>
      </c>
      <c r="I26" s="91" t="s">
        <v>117</v>
      </c>
    </row>
    <row r="27" spans="1:11" ht="17.25" customHeight="1">
      <c r="A27" s="189" t="s">
        <v>75</v>
      </c>
      <c r="B27" s="190"/>
      <c r="C27" s="94">
        <v>380380</v>
      </c>
      <c r="D27" s="94">
        <v>380934</v>
      </c>
      <c r="E27" s="95">
        <f>C27-D27</f>
        <v>-554</v>
      </c>
      <c r="F27" s="96"/>
      <c r="G27" s="97"/>
      <c r="H27" s="95"/>
      <c r="I27" s="98"/>
    </row>
    <row r="37" spans="1:9" ht="17.25" customHeight="1">
      <c r="A37" s="65" t="s">
        <v>100</v>
      </c>
      <c r="E37" s="66" t="s">
        <v>80</v>
      </c>
      <c r="I37" s="69" t="s">
        <v>66</v>
      </c>
    </row>
    <row r="38" spans="1:9" ht="17.25" customHeight="1">
      <c r="A38" s="70"/>
      <c r="B38" s="71"/>
      <c r="C38" s="72"/>
      <c r="D38" s="72"/>
      <c r="E38" s="72"/>
      <c r="F38" s="73" t="s">
        <v>67</v>
      </c>
      <c r="G38" s="74"/>
      <c r="H38" s="75"/>
      <c r="I38" s="76"/>
    </row>
    <row r="39" spans="1:9" ht="17.25" customHeight="1">
      <c r="A39" s="191" t="s">
        <v>68</v>
      </c>
      <c r="B39" s="192"/>
      <c r="C39" s="77" t="s">
        <v>69</v>
      </c>
      <c r="D39" s="78" t="s">
        <v>70</v>
      </c>
      <c r="E39" s="78" t="s">
        <v>71</v>
      </c>
      <c r="F39" s="193" t="s">
        <v>72</v>
      </c>
      <c r="G39" s="194"/>
      <c r="H39" s="197" t="s">
        <v>73</v>
      </c>
      <c r="I39" s="79" t="s">
        <v>74</v>
      </c>
    </row>
    <row r="40" spans="1:9" ht="17.25" customHeight="1">
      <c r="A40" s="80"/>
      <c r="B40" s="81"/>
      <c r="C40" s="82"/>
      <c r="D40" s="82"/>
      <c r="E40" s="82"/>
      <c r="F40" s="195"/>
      <c r="G40" s="196"/>
      <c r="H40" s="198"/>
      <c r="I40" s="83"/>
    </row>
    <row r="41" spans="1:9" ht="17.25" customHeight="1">
      <c r="A41" s="102">
        <v>1</v>
      </c>
      <c r="B41" s="89" t="s">
        <v>118</v>
      </c>
      <c r="C41" s="90">
        <v>109000</v>
      </c>
      <c r="D41" s="90">
        <v>109221</v>
      </c>
      <c r="E41" s="103">
        <f>C41-D41</f>
        <v>-221</v>
      </c>
      <c r="F41" s="88">
        <v>1</v>
      </c>
      <c r="G41" s="89" t="s">
        <v>119</v>
      </c>
      <c r="H41" s="90">
        <v>109000</v>
      </c>
      <c r="I41" s="91" t="s">
        <v>120</v>
      </c>
    </row>
    <row r="42" spans="1:9" ht="17.25" customHeight="1">
      <c r="A42" s="84">
        <v>2</v>
      </c>
      <c r="B42" s="85" t="s">
        <v>121</v>
      </c>
      <c r="C42" s="86">
        <v>23760</v>
      </c>
      <c r="D42" s="86">
        <v>22608</v>
      </c>
      <c r="E42" s="87">
        <f>C42-D42</f>
        <v>1152</v>
      </c>
      <c r="F42" s="99">
        <v>1</v>
      </c>
      <c r="G42" s="85" t="s">
        <v>116</v>
      </c>
      <c r="H42" s="86">
        <v>23760</v>
      </c>
      <c r="I42" s="100" t="s">
        <v>122</v>
      </c>
    </row>
    <row r="43" spans="1:9" ht="17.25" customHeight="1">
      <c r="A43" s="107"/>
      <c r="B43" s="85" t="s">
        <v>123</v>
      </c>
      <c r="C43" s="108"/>
      <c r="D43" s="108"/>
      <c r="E43" s="108"/>
      <c r="F43" s="109"/>
      <c r="H43" s="108"/>
      <c r="I43" s="110"/>
    </row>
    <row r="44" spans="1:9" ht="17.25" customHeight="1">
      <c r="A44" s="80"/>
      <c r="B44" s="89" t="s">
        <v>124</v>
      </c>
      <c r="C44" s="93"/>
      <c r="D44" s="93"/>
      <c r="E44" s="93"/>
      <c r="F44" s="101"/>
      <c r="G44" s="92"/>
      <c r="H44" s="93"/>
      <c r="I44" s="83"/>
    </row>
    <row r="45" spans="1:9" ht="17.25" customHeight="1">
      <c r="A45" s="84">
        <v>3</v>
      </c>
      <c r="B45" s="85" t="s">
        <v>121</v>
      </c>
      <c r="C45" s="86">
        <v>16312</v>
      </c>
      <c r="D45" s="86">
        <v>15515</v>
      </c>
      <c r="E45" s="87">
        <f>C45-D45</f>
        <v>797</v>
      </c>
      <c r="F45" s="99">
        <v>1</v>
      </c>
      <c r="G45" s="85" t="s">
        <v>116</v>
      </c>
      <c r="H45" s="86">
        <v>16312</v>
      </c>
      <c r="I45" s="100" t="s">
        <v>125</v>
      </c>
    </row>
    <row r="46" spans="1:9" ht="17.25" customHeight="1">
      <c r="A46" s="107"/>
      <c r="B46" s="85" t="s">
        <v>123</v>
      </c>
      <c r="C46" s="108"/>
      <c r="D46" s="108"/>
      <c r="E46" s="108"/>
      <c r="F46" s="109"/>
      <c r="H46" s="108"/>
      <c r="I46" s="110"/>
    </row>
    <row r="47" spans="1:9" ht="17.25" customHeight="1">
      <c r="A47" s="80"/>
      <c r="B47" s="89" t="s">
        <v>126</v>
      </c>
      <c r="C47" s="93"/>
      <c r="D47" s="93"/>
      <c r="E47" s="93"/>
      <c r="F47" s="101"/>
      <c r="G47" s="92"/>
      <c r="H47" s="93"/>
      <c r="I47" s="83"/>
    </row>
    <row r="48" spans="1:9" ht="17.25" customHeight="1">
      <c r="A48" s="189" t="s">
        <v>75</v>
      </c>
      <c r="B48" s="190"/>
      <c r="C48" s="94">
        <v>149072</v>
      </c>
      <c r="D48" s="94">
        <v>147344</v>
      </c>
      <c r="E48" s="95">
        <f>C48-D48</f>
        <v>1728</v>
      </c>
      <c r="F48" s="96"/>
      <c r="G48" s="97"/>
      <c r="H48" s="95"/>
      <c r="I48" s="98"/>
    </row>
    <row r="50" spans="1:11" ht="17.25" customHeight="1">
      <c r="A50" s="65" t="s">
        <v>127</v>
      </c>
      <c r="B50" s="67"/>
      <c r="E50" s="68" t="s">
        <v>128</v>
      </c>
      <c r="F50" s="67"/>
      <c r="G50" s="67"/>
      <c r="I50" s="69" t="s">
        <v>66</v>
      </c>
      <c r="J50" s="66"/>
      <c r="K50" s="66"/>
    </row>
    <row r="51" spans="1:11" ht="17.25" customHeight="1">
      <c r="A51" s="70"/>
      <c r="B51" s="71"/>
      <c r="C51" s="72"/>
      <c r="D51" s="72"/>
      <c r="E51" s="72"/>
      <c r="F51" s="73" t="s">
        <v>67</v>
      </c>
      <c r="G51" s="74"/>
      <c r="H51" s="75"/>
      <c r="I51" s="76"/>
    </row>
    <row r="52" spans="1:11" ht="17.25" customHeight="1">
      <c r="A52" s="191" t="s">
        <v>68</v>
      </c>
      <c r="B52" s="192"/>
      <c r="C52" s="77" t="s">
        <v>69</v>
      </c>
      <c r="D52" s="78" t="s">
        <v>70</v>
      </c>
      <c r="E52" s="78" t="s">
        <v>71</v>
      </c>
      <c r="F52" s="193" t="s">
        <v>72</v>
      </c>
      <c r="G52" s="194"/>
      <c r="H52" s="197" t="s">
        <v>73</v>
      </c>
      <c r="I52" s="79" t="s">
        <v>74</v>
      </c>
    </row>
    <row r="53" spans="1:11" ht="17.25" customHeight="1">
      <c r="A53" s="80"/>
      <c r="B53" s="81"/>
      <c r="C53" s="82"/>
      <c r="D53" s="82"/>
      <c r="E53" s="82"/>
      <c r="F53" s="195"/>
      <c r="G53" s="196"/>
      <c r="H53" s="198"/>
      <c r="I53" s="83"/>
    </row>
    <row r="54" spans="1:11" ht="17.25" customHeight="1">
      <c r="A54" s="102">
        <v>1</v>
      </c>
      <c r="B54" s="89" t="s">
        <v>129</v>
      </c>
      <c r="C54" s="90">
        <v>588600</v>
      </c>
      <c r="D54" s="90">
        <v>589793</v>
      </c>
      <c r="E54" s="103">
        <f>C54-D54</f>
        <v>-1193</v>
      </c>
      <c r="F54" s="88">
        <v>1</v>
      </c>
      <c r="G54" s="89" t="s">
        <v>116</v>
      </c>
      <c r="H54" s="90">
        <v>588600</v>
      </c>
      <c r="I54" s="91" t="s">
        <v>130</v>
      </c>
    </row>
    <row r="55" spans="1:11" ht="17.25" customHeight="1">
      <c r="A55" s="84">
        <v>2</v>
      </c>
      <c r="B55" s="85" t="s">
        <v>131</v>
      </c>
      <c r="C55" s="86">
        <v>25661</v>
      </c>
      <c r="D55" s="86">
        <v>24417</v>
      </c>
      <c r="E55" s="87">
        <f>C55-D55</f>
        <v>1244</v>
      </c>
      <c r="F55" s="99">
        <v>1</v>
      </c>
      <c r="G55" s="85" t="s">
        <v>116</v>
      </c>
      <c r="H55" s="86">
        <v>25661</v>
      </c>
      <c r="I55" s="100" t="s">
        <v>132</v>
      </c>
    </row>
    <row r="56" spans="1:11" ht="17.25" customHeight="1">
      <c r="A56" s="80"/>
      <c r="B56" s="89" t="s">
        <v>76</v>
      </c>
      <c r="C56" s="93"/>
      <c r="D56" s="93"/>
      <c r="E56" s="93"/>
      <c r="F56" s="101"/>
      <c r="G56" s="92"/>
      <c r="H56" s="93"/>
      <c r="I56" s="83"/>
    </row>
    <row r="57" spans="1:11" ht="17.25" customHeight="1">
      <c r="A57" s="189" t="s">
        <v>75</v>
      </c>
      <c r="B57" s="190"/>
      <c r="C57" s="94">
        <v>614261</v>
      </c>
      <c r="D57" s="94">
        <v>614210</v>
      </c>
      <c r="E57" s="95">
        <f>C57-D57</f>
        <v>51</v>
      </c>
      <c r="F57" s="96"/>
      <c r="G57" s="97"/>
      <c r="H57" s="95"/>
      <c r="I57" s="98"/>
    </row>
    <row r="59" spans="1:11" ht="17.25" customHeight="1">
      <c r="A59" s="65" t="s">
        <v>133</v>
      </c>
      <c r="B59" s="67"/>
      <c r="E59" s="68" t="s">
        <v>134</v>
      </c>
      <c r="F59" s="67"/>
      <c r="G59" s="67"/>
      <c r="I59" s="69" t="s">
        <v>66</v>
      </c>
      <c r="J59" s="66"/>
      <c r="K59" s="66"/>
    </row>
    <row r="60" spans="1:11" ht="17.25" customHeight="1">
      <c r="A60" s="70"/>
      <c r="B60" s="71"/>
      <c r="C60" s="72"/>
      <c r="D60" s="72"/>
      <c r="E60" s="72"/>
      <c r="F60" s="73" t="s">
        <v>67</v>
      </c>
      <c r="G60" s="74"/>
      <c r="H60" s="75"/>
      <c r="I60" s="76"/>
    </row>
    <row r="61" spans="1:11" ht="17.25" customHeight="1">
      <c r="A61" s="191" t="s">
        <v>68</v>
      </c>
      <c r="B61" s="192"/>
      <c r="C61" s="77" t="s">
        <v>69</v>
      </c>
      <c r="D61" s="78" t="s">
        <v>70</v>
      </c>
      <c r="E61" s="78" t="s">
        <v>71</v>
      </c>
      <c r="F61" s="193" t="s">
        <v>72</v>
      </c>
      <c r="G61" s="194"/>
      <c r="H61" s="197" t="s">
        <v>73</v>
      </c>
      <c r="I61" s="79" t="s">
        <v>74</v>
      </c>
    </row>
    <row r="62" spans="1:11" ht="17.25" customHeight="1">
      <c r="A62" s="80"/>
      <c r="B62" s="81"/>
      <c r="C62" s="82"/>
      <c r="D62" s="82"/>
      <c r="E62" s="82"/>
      <c r="F62" s="195"/>
      <c r="G62" s="196"/>
      <c r="H62" s="198"/>
      <c r="I62" s="83"/>
    </row>
    <row r="63" spans="1:11" ht="17.25" customHeight="1">
      <c r="A63" s="102">
        <v>1</v>
      </c>
      <c r="B63" s="89" t="s">
        <v>115</v>
      </c>
      <c r="C63" s="90">
        <v>328119</v>
      </c>
      <c r="D63" s="90">
        <v>329001</v>
      </c>
      <c r="E63" s="103">
        <f>C63-D63</f>
        <v>-882</v>
      </c>
      <c r="F63" s="88">
        <v>1</v>
      </c>
      <c r="G63" s="89" t="s">
        <v>116</v>
      </c>
      <c r="H63" s="90">
        <v>328119</v>
      </c>
      <c r="I63" s="91" t="s">
        <v>117</v>
      </c>
    </row>
    <row r="64" spans="1:11" ht="17.25" customHeight="1">
      <c r="A64" s="189" t="s">
        <v>75</v>
      </c>
      <c r="B64" s="190"/>
      <c r="C64" s="94">
        <v>328119</v>
      </c>
      <c r="D64" s="94">
        <v>329001</v>
      </c>
      <c r="E64" s="95">
        <f>C64-D64</f>
        <v>-882</v>
      </c>
      <c r="F64" s="96"/>
      <c r="G64" s="97"/>
      <c r="H64" s="95"/>
      <c r="I64" s="98"/>
    </row>
    <row r="68" spans="1:10" ht="17.25" customHeight="1">
      <c r="A68" s="104" t="s">
        <v>83</v>
      </c>
      <c r="B68" s="105"/>
      <c r="C68" s="105"/>
      <c r="D68" s="105"/>
      <c r="E68" s="105"/>
      <c r="F68" s="105"/>
      <c r="G68" s="105"/>
      <c r="H68" s="105"/>
      <c r="I68" s="105"/>
      <c r="J68" s="106"/>
    </row>
    <row r="69" spans="1:10" ht="17.25" customHeight="1">
      <c r="A69" s="104" t="s">
        <v>84</v>
      </c>
      <c r="B69" s="105"/>
      <c r="C69" s="105"/>
      <c r="D69" s="105"/>
      <c r="E69" s="105"/>
      <c r="F69" s="105"/>
      <c r="G69" s="105"/>
      <c r="H69" s="105"/>
      <c r="I69" s="105"/>
      <c r="J69" s="106"/>
    </row>
    <row r="70" spans="1:10" ht="17.25" customHeight="1">
      <c r="A70" s="65" t="s">
        <v>135</v>
      </c>
      <c r="E70" s="66" t="s">
        <v>82</v>
      </c>
      <c r="I70" s="69" t="s">
        <v>66</v>
      </c>
    </row>
    <row r="71" spans="1:10" ht="17.25" customHeight="1">
      <c r="A71" s="70"/>
      <c r="B71" s="71"/>
      <c r="C71" s="72"/>
      <c r="D71" s="72"/>
      <c r="E71" s="72"/>
      <c r="F71" s="73" t="s">
        <v>67</v>
      </c>
      <c r="G71" s="74"/>
      <c r="H71" s="75"/>
      <c r="I71" s="76"/>
    </row>
    <row r="72" spans="1:10" ht="17.25" customHeight="1">
      <c r="A72" s="191" t="s">
        <v>68</v>
      </c>
      <c r="B72" s="192"/>
      <c r="C72" s="77" t="s">
        <v>69</v>
      </c>
      <c r="D72" s="78" t="s">
        <v>70</v>
      </c>
      <c r="E72" s="78" t="s">
        <v>71</v>
      </c>
      <c r="F72" s="193" t="s">
        <v>72</v>
      </c>
      <c r="G72" s="194"/>
      <c r="H72" s="197" t="s">
        <v>73</v>
      </c>
      <c r="I72" s="79" t="s">
        <v>74</v>
      </c>
    </row>
    <row r="73" spans="1:10" ht="17.25" customHeight="1">
      <c r="A73" s="80"/>
      <c r="B73" s="81"/>
      <c r="C73" s="82"/>
      <c r="D73" s="82"/>
      <c r="E73" s="82"/>
      <c r="F73" s="195"/>
      <c r="G73" s="196"/>
      <c r="H73" s="198"/>
      <c r="I73" s="83"/>
    </row>
    <row r="74" spans="1:10" ht="17.25" customHeight="1">
      <c r="A74" s="84">
        <v>1</v>
      </c>
      <c r="B74" s="85" t="s">
        <v>121</v>
      </c>
      <c r="C74" s="86">
        <v>11879</v>
      </c>
      <c r="D74" s="86">
        <v>11302</v>
      </c>
      <c r="E74" s="87">
        <f>C74-D74</f>
        <v>577</v>
      </c>
      <c r="F74" s="99">
        <v>1</v>
      </c>
      <c r="G74" s="85" t="s">
        <v>116</v>
      </c>
      <c r="H74" s="86">
        <v>11879</v>
      </c>
      <c r="I74" s="100" t="s">
        <v>122</v>
      </c>
    </row>
    <row r="75" spans="1:10" ht="17.25" customHeight="1">
      <c r="A75" s="107"/>
      <c r="B75" s="85" t="s">
        <v>123</v>
      </c>
      <c r="C75" s="108"/>
      <c r="D75" s="108"/>
      <c r="E75" s="108"/>
      <c r="F75" s="109"/>
      <c r="H75" s="108"/>
      <c r="I75" s="110"/>
    </row>
    <row r="76" spans="1:10" ht="17.25" customHeight="1">
      <c r="A76" s="80"/>
      <c r="B76" s="89" t="s">
        <v>124</v>
      </c>
      <c r="C76" s="93"/>
      <c r="D76" s="93"/>
      <c r="E76" s="93"/>
      <c r="F76" s="101"/>
      <c r="G76" s="92"/>
      <c r="H76" s="93"/>
      <c r="I76" s="83"/>
    </row>
    <row r="77" spans="1:10" ht="17.25" customHeight="1">
      <c r="A77" s="84">
        <v>2</v>
      </c>
      <c r="B77" s="85" t="s">
        <v>121</v>
      </c>
      <c r="C77" s="86">
        <v>8154</v>
      </c>
      <c r="D77" s="86">
        <v>7753</v>
      </c>
      <c r="E77" s="87">
        <f>C77-D77</f>
        <v>401</v>
      </c>
      <c r="F77" s="99">
        <v>1</v>
      </c>
      <c r="G77" s="85" t="s">
        <v>116</v>
      </c>
      <c r="H77" s="86">
        <v>8154</v>
      </c>
      <c r="I77" s="100" t="s">
        <v>125</v>
      </c>
    </row>
    <row r="78" spans="1:10" ht="17.25" customHeight="1">
      <c r="A78" s="107"/>
      <c r="B78" s="85" t="s">
        <v>123</v>
      </c>
      <c r="C78" s="108"/>
      <c r="D78" s="108"/>
      <c r="E78" s="108"/>
      <c r="F78" s="109"/>
      <c r="H78" s="108"/>
      <c r="I78" s="110"/>
    </row>
    <row r="79" spans="1:10" ht="17.25" customHeight="1">
      <c r="A79" s="80"/>
      <c r="B79" s="89" t="s">
        <v>126</v>
      </c>
      <c r="C79" s="93"/>
      <c r="D79" s="93"/>
      <c r="E79" s="93"/>
      <c r="F79" s="101"/>
      <c r="G79" s="92"/>
      <c r="H79" s="93"/>
      <c r="I79" s="83"/>
    </row>
    <row r="80" spans="1:10" ht="17.25" customHeight="1">
      <c r="A80" s="189" t="s">
        <v>75</v>
      </c>
      <c r="B80" s="190"/>
      <c r="C80" s="94">
        <v>20033</v>
      </c>
      <c r="D80" s="94">
        <v>19055</v>
      </c>
      <c r="E80" s="95">
        <f>C80-D80</f>
        <v>978</v>
      </c>
      <c r="F80" s="96"/>
      <c r="G80" s="97"/>
      <c r="H80" s="95"/>
      <c r="I80" s="98"/>
    </row>
    <row r="82" spans="1:11" ht="17.25" customHeight="1">
      <c r="A82" s="65" t="s">
        <v>136</v>
      </c>
      <c r="B82" s="67"/>
      <c r="E82" s="68" t="s">
        <v>85</v>
      </c>
      <c r="F82" s="67"/>
      <c r="G82" s="67"/>
      <c r="I82" s="69" t="s">
        <v>66</v>
      </c>
      <c r="J82" s="66"/>
      <c r="K82" s="66"/>
    </row>
    <row r="83" spans="1:11" ht="17.25" customHeight="1">
      <c r="A83" s="70"/>
      <c r="B83" s="71"/>
      <c r="C83" s="72"/>
      <c r="D83" s="72"/>
      <c r="E83" s="72"/>
      <c r="F83" s="73" t="s">
        <v>67</v>
      </c>
      <c r="G83" s="74"/>
      <c r="H83" s="75"/>
      <c r="I83" s="76"/>
    </row>
    <row r="84" spans="1:11" ht="17.25" customHeight="1">
      <c r="A84" s="191" t="s">
        <v>68</v>
      </c>
      <c r="B84" s="192"/>
      <c r="C84" s="77" t="s">
        <v>69</v>
      </c>
      <c r="D84" s="78" t="s">
        <v>70</v>
      </c>
      <c r="E84" s="78" t="s">
        <v>71</v>
      </c>
      <c r="F84" s="193" t="s">
        <v>72</v>
      </c>
      <c r="G84" s="194"/>
      <c r="H84" s="197" t="s">
        <v>73</v>
      </c>
      <c r="I84" s="79" t="s">
        <v>74</v>
      </c>
    </row>
    <row r="85" spans="1:11" ht="17.25" customHeight="1">
      <c r="A85" s="80"/>
      <c r="B85" s="81"/>
      <c r="C85" s="82"/>
      <c r="D85" s="82"/>
      <c r="E85" s="82"/>
      <c r="F85" s="195"/>
      <c r="G85" s="196"/>
      <c r="H85" s="198"/>
      <c r="I85" s="83"/>
    </row>
    <row r="86" spans="1:11" ht="17.25" customHeight="1">
      <c r="A86" s="102">
        <v>1</v>
      </c>
      <c r="B86" s="89" t="s">
        <v>88</v>
      </c>
      <c r="C86" s="90">
        <v>374</v>
      </c>
      <c r="D86" s="90">
        <v>6</v>
      </c>
      <c r="E86" s="103">
        <f>C86-D86</f>
        <v>368</v>
      </c>
      <c r="F86" s="88">
        <v>1</v>
      </c>
      <c r="G86" s="89" t="s">
        <v>88</v>
      </c>
      <c r="H86" s="90">
        <v>374</v>
      </c>
      <c r="I86" s="91" t="s">
        <v>137</v>
      </c>
    </row>
    <row r="87" spans="1:11" ht="17.25" customHeight="1">
      <c r="A87" s="189" t="s">
        <v>75</v>
      </c>
      <c r="B87" s="190"/>
      <c r="C87" s="94">
        <v>374</v>
      </c>
      <c r="D87" s="94">
        <v>6</v>
      </c>
      <c r="E87" s="95">
        <f>C87-D87</f>
        <v>368</v>
      </c>
      <c r="F87" s="96"/>
      <c r="G87" s="97"/>
      <c r="H87" s="95"/>
      <c r="I87" s="98"/>
    </row>
    <row r="89" spans="1:11" ht="17.25" customHeight="1">
      <c r="A89" s="65" t="s">
        <v>138</v>
      </c>
      <c r="B89" s="67"/>
      <c r="E89" s="68" t="s">
        <v>139</v>
      </c>
      <c r="F89" s="67"/>
      <c r="G89" s="67"/>
      <c r="I89" s="69" t="s">
        <v>66</v>
      </c>
      <c r="J89" s="66"/>
      <c r="K89" s="66"/>
    </row>
    <row r="90" spans="1:11" ht="17.25" customHeight="1">
      <c r="A90" s="70"/>
      <c r="B90" s="71"/>
      <c r="C90" s="72"/>
      <c r="D90" s="72"/>
      <c r="E90" s="72"/>
      <c r="F90" s="73" t="s">
        <v>67</v>
      </c>
      <c r="G90" s="74"/>
      <c r="H90" s="75"/>
      <c r="I90" s="76"/>
    </row>
    <row r="91" spans="1:11" ht="17.25" customHeight="1">
      <c r="A91" s="191" t="s">
        <v>68</v>
      </c>
      <c r="B91" s="192"/>
      <c r="C91" s="77" t="s">
        <v>69</v>
      </c>
      <c r="D91" s="78" t="s">
        <v>70</v>
      </c>
      <c r="E91" s="78" t="s">
        <v>71</v>
      </c>
      <c r="F91" s="193" t="s">
        <v>72</v>
      </c>
      <c r="G91" s="194"/>
      <c r="H91" s="197" t="s">
        <v>73</v>
      </c>
      <c r="I91" s="79" t="s">
        <v>74</v>
      </c>
    </row>
    <row r="92" spans="1:11" ht="17.25" customHeight="1">
      <c r="A92" s="80"/>
      <c r="B92" s="81"/>
      <c r="C92" s="82"/>
      <c r="D92" s="82"/>
      <c r="E92" s="82"/>
      <c r="F92" s="195"/>
      <c r="G92" s="196"/>
      <c r="H92" s="198"/>
      <c r="I92" s="83"/>
    </row>
    <row r="93" spans="1:11" ht="17.25" customHeight="1">
      <c r="A93" s="102">
        <v>1</v>
      </c>
      <c r="B93" s="89" t="s">
        <v>140</v>
      </c>
      <c r="C93" s="90">
        <v>272508</v>
      </c>
      <c r="D93" s="90">
        <v>273060</v>
      </c>
      <c r="E93" s="103">
        <f>C93-D93</f>
        <v>-552</v>
      </c>
      <c r="F93" s="88">
        <v>1</v>
      </c>
      <c r="G93" s="89" t="s">
        <v>116</v>
      </c>
      <c r="H93" s="90">
        <v>272508</v>
      </c>
      <c r="I93" s="91" t="s">
        <v>141</v>
      </c>
    </row>
    <row r="94" spans="1:11" ht="17.25" customHeight="1">
      <c r="A94" s="84">
        <v>2</v>
      </c>
      <c r="B94" s="85" t="s">
        <v>142</v>
      </c>
      <c r="C94" s="86">
        <v>11879</v>
      </c>
      <c r="D94" s="86">
        <v>11302</v>
      </c>
      <c r="E94" s="87">
        <f>C94-D94</f>
        <v>577</v>
      </c>
      <c r="F94" s="99">
        <v>1</v>
      </c>
      <c r="G94" s="85" t="s">
        <v>116</v>
      </c>
      <c r="H94" s="86">
        <v>11879</v>
      </c>
      <c r="I94" s="100" t="s">
        <v>143</v>
      </c>
    </row>
    <row r="95" spans="1:11" ht="17.25" customHeight="1">
      <c r="A95" s="107"/>
      <c r="B95" s="85" t="s">
        <v>123</v>
      </c>
      <c r="C95" s="108"/>
      <c r="D95" s="108"/>
      <c r="E95" s="108"/>
      <c r="F95" s="109"/>
      <c r="H95" s="108"/>
      <c r="I95" s="110"/>
    </row>
    <row r="96" spans="1:11" ht="17.25" customHeight="1">
      <c r="A96" s="80"/>
      <c r="B96" s="89" t="s">
        <v>124</v>
      </c>
      <c r="C96" s="93"/>
      <c r="D96" s="93"/>
      <c r="E96" s="93"/>
      <c r="F96" s="101"/>
      <c r="G96" s="92"/>
      <c r="H96" s="93"/>
      <c r="I96" s="83"/>
    </row>
    <row r="97" spans="1:11" ht="17.25" customHeight="1">
      <c r="A97" s="84">
        <v>3</v>
      </c>
      <c r="B97" s="85" t="s">
        <v>142</v>
      </c>
      <c r="C97" s="86">
        <v>8154</v>
      </c>
      <c r="D97" s="86">
        <v>7753</v>
      </c>
      <c r="E97" s="87">
        <f>C97-D97</f>
        <v>401</v>
      </c>
      <c r="F97" s="99">
        <v>1</v>
      </c>
      <c r="G97" s="85" t="s">
        <v>116</v>
      </c>
      <c r="H97" s="86">
        <v>8154</v>
      </c>
      <c r="I97" s="100" t="s">
        <v>144</v>
      </c>
    </row>
    <row r="98" spans="1:11" ht="17.25" customHeight="1">
      <c r="A98" s="107"/>
      <c r="B98" s="85" t="s">
        <v>123</v>
      </c>
      <c r="C98" s="108"/>
      <c r="D98" s="108"/>
      <c r="E98" s="108"/>
      <c r="F98" s="109"/>
      <c r="H98" s="108"/>
      <c r="I98" s="110"/>
    </row>
    <row r="99" spans="1:11" ht="17.25" customHeight="1">
      <c r="A99" s="80"/>
      <c r="B99" s="89" t="s">
        <v>126</v>
      </c>
      <c r="C99" s="93"/>
      <c r="D99" s="93"/>
      <c r="E99" s="93"/>
      <c r="F99" s="101"/>
      <c r="G99" s="92"/>
      <c r="H99" s="93"/>
      <c r="I99" s="83"/>
    </row>
    <row r="100" spans="1:11" ht="17.25" customHeight="1">
      <c r="A100" s="111">
        <v>4</v>
      </c>
      <c r="B100" s="112" t="s">
        <v>145</v>
      </c>
      <c r="C100" s="94">
        <v>27318</v>
      </c>
      <c r="D100" s="94">
        <v>24610</v>
      </c>
      <c r="E100" s="113">
        <f>C100-D100</f>
        <v>2708</v>
      </c>
      <c r="F100" s="114">
        <v>1</v>
      </c>
      <c r="G100" s="112" t="s">
        <v>101</v>
      </c>
      <c r="H100" s="94">
        <v>27318</v>
      </c>
      <c r="I100" s="115" t="s">
        <v>102</v>
      </c>
    </row>
    <row r="104" spans="1:11" ht="17.25" customHeight="1">
      <c r="A104" s="116"/>
      <c r="B104" s="116"/>
      <c r="C104" s="117"/>
      <c r="D104" s="117"/>
      <c r="E104" s="117"/>
      <c r="F104" s="116"/>
      <c r="G104" s="116"/>
      <c r="H104" s="117"/>
      <c r="I104" s="116"/>
    </row>
    <row r="105" spans="1:11" ht="17.25" customHeight="1">
      <c r="A105" s="102">
        <v>5</v>
      </c>
      <c r="B105" s="89" t="s">
        <v>146</v>
      </c>
      <c r="C105" s="90">
        <v>11403</v>
      </c>
      <c r="D105" s="90">
        <v>16835</v>
      </c>
      <c r="E105" s="103">
        <f>C105-D105</f>
        <v>-5432</v>
      </c>
      <c r="F105" s="88">
        <v>1</v>
      </c>
      <c r="G105" s="89" t="s">
        <v>146</v>
      </c>
      <c r="H105" s="90">
        <v>11403</v>
      </c>
      <c r="I105" s="91" t="s">
        <v>147</v>
      </c>
    </row>
    <row r="106" spans="1:11" ht="17.25" customHeight="1">
      <c r="A106" s="189" t="s">
        <v>75</v>
      </c>
      <c r="B106" s="190"/>
      <c r="C106" s="94">
        <v>331262</v>
      </c>
      <c r="D106" s="94">
        <v>333560</v>
      </c>
      <c r="E106" s="95">
        <f>C106-D106</f>
        <v>-2298</v>
      </c>
      <c r="F106" s="96"/>
      <c r="G106" s="97"/>
      <c r="H106" s="95"/>
      <c r="I106" s="98"/>
    </row>
    <row r="108" spans="1:11" ht="17.25" customHeight="1">
      <c r="A108" s="65" t="s">
        <v>148</v>
      </c>
      <c r="B108" s="67"/>
      <c r="E108" s="68" t="s">
        <v>149</v>
      </c>
      <c r="F108" s="67"/>
      <c r="G108" s="67"/>
      <c r="I108" s="69" t="s">
        <v>66</v>
      </c>
      <c r="J108" s="66"/>
      <c r="K108" s="66"/>
    </row>
    <row r="109" spans="1:11" ht="17.25" customHeight="1">
      <c r="A109" s="70"/>
      <c r="B109" s="71"/>
      <c r="C109" s="72"/>
      <c r="D109" s="72"/>
      <c r="E109" s="72"/>
      <c r="F109" s="73" t="s">
        <v>67</v>
      </c>
      <c r="G109" s="74"/>
      <c r="H109" s="75"/>
      <c r="I109" s="76"/>
    </row>
    <row r="110" spans="1:11" ht="17.25" customHeight="1">
      <c r="A110" s="191" t="s">
        <v>68</v>
      </c>
      <c r="B110" s="192"/>
      <c r="C110" s="77" t="s">
        <v>69</v>
      </c>
      <c r="D110" s="78" t="s">
        <v>70</v>
      </c>
      <c r="E110" s="78" t="s">
        <v>71</v>
      </c>
      <c r="F110" s="193" t="s">
        <v>72</v>
      </c>
      <c r="G110" s="194"/>
      <c r="H110" s="197" t="s">
        <v>73</v>
      </c>
      <c r="I110" s="79" t="s">
        <v>74</v>
      </c>
    </row>
    <row r="111" spans="1:11" ht="17.25" customHeight="1">
      <c r="A111" s="80"/>
      <c r="B111" s="81"/>
      <c r="C111" s="82"/>
      <c r="D111" s="82"/>
      <c r="E111" s="82"/>
      <c r="F111" s="195"/>
      <c r="G111" s="196"/>
      <c r="H111" s="198"/>
      <c r="I111" s="83"/>
    </row>
    <row r="112" spans="1:11" ht="17.25" customHeight="1">
      <c r="A112" s="102">
        <v>1</v>
      </c>
      <c r="B112" s="89" t="s">
        <v>91</v>
      </c>
      <c r="C112" s="90">
        <v>1</v>
      </c>
      <c r="D112" s="90">
        <v>1</v>
      </c>
      <c r="E112" s="103">
        <f>C112-D112</f>
        <v>0</v>
      </c>
      <c r="F112" s="88">
        <v>1</v>
      </c>
      <c r="G112" s="89" t="s">
        <v>91</v>
      </c>
      <c r="H112" s="90">
        <v>1</v>
      </c>
      <c r="I112" s="91" t="s">
        <v>92</v>
      </c>
    </row>
    <row r="113" spans="1:11" ht="17.25" customHeight="1">
      <c r="A113" s="189" t="s">
        <v>75</v>
      </c>
      <c r="B113" s="190"/>
      <c r="C113" s="94">
        <v>1</v>
      </c>
      <c r="D113" s="94">
        <v>1</v>
      </c>
      <c r="E113" s="95">
        <f>C113-D113</f>
        <v>0</v>
      </c>
      <c r="F113" s="96"/>
      <c r="G113" s="97"/>
      <c r="H113" s="95"/>
      <c r="I113" s="98"/>
    </row>
    <row r="115" spans="1:11" ht="17.25" customHeight="1">
      <c r="A115" s="65" t="s">
        <v>150</v>
      </c>
      <c r="B115" s="67"/>
      <c r="E115" s="68" t="s">
        <v>151</v>
      </c>
      <c r="F115" s="67"/>
      <c r="G115" s="67"/>
      <c r="I115" s="69" t="s">
        <v>66</v>
      </c>
      <c r="J115" s="66"/>
      <c r="K115" s="66"/>
    </row>
    <row r="116" spans="1:11" ht="17.25" customHeight="1">
      <c r="A116" s="70"/>
      <c r="B116" s="71"/>
      <c r="C116" s="72"/>
      <c r="D116" s="72"/>
      <c r="E116" s="72"/>
      <c r="F116" s="73" t="s">
        <v>67</v>
      </c>
      <c r="G116" s="74"/>
      <c r="H116" s="75"/>
      <c r="I116" s="76"/>
    </row>
    <row r="117" spans="1:11" ht="17.25" customHeight="1">
      <c r="A117" s="191" t="s">
        <v>68</v>
      </c>
      <c r="B117" s="192"/>
      <c r="C117" s="77" t="s">
        <v>69</v>
      </c>
      <c r="D117" s="78" t="s">
        <v>70</v>
      </c>
      <c r="E117" s="78" t="s">
        <v>71</v>
      </c>
      <c r="F117" s="193" t="s">
        <v>72</v>
      </c>
      <c r="G117" s="194"/>
      <c r="H117" s="197" t="s">
        <v>73</v>
      </c>
      <c r="I117" s="79" t="s">
        <v>74</v>
      </c>
    </row>
    <row r="118" spans="1:11" ht="17.25" customHeight="1">
      <c r="A118" s="80"/>
      <c r="B118" s="81"/>
      <c r="C118" s="82"/>
      <c r="D118" s="82"/>
      <c r="E118" s="82"/>
      <c r="F118" s="195"/>
      <c r="G118" s="196"/>
      <c r="H118" s="198"/>
      <c r="I118" s="83"/>
    </row>
    <row r="119" spans="1:11" ht="17.25" customHeight="1">
      <c r="A119" s="84">
        <v>1</v>
      </c>
      <c r="B119" s="85" t="s">
        <v>93</v>
      </c>
      <c r="C119" s="86">
        <v>127</v>
      </c>
      <c r="D119" s="86">
        <v>127</v>
      </c>
      <c r="E119" s="87">
        <f>C119-D119</f>
        <v>0</v>
      </c>
      <c r="F119" s="99">
        <v>1</v>
      </c>
      <c r="G119" s="85" t="s">
        <v>93</v>
      </c>
      <c r="H119" s="86">
        <v>127</v>
      </c>
      <c r="I119" s="100" t="s">
        <v>152</v>
      </c>
    </row>
    <row r="120" spans="1:11" ht="17.25" customHeight="1">
      <c r="A120" s="80"/>
      <c r="B120" s="92"/>
      <c r="C120" s="93"/>
      <c r="D120" s="93"/>
      <c r="E120" s="93"/>
      <c r="F120" s="101"/>
      <c r="G120" s="92"/>
      <c r="H120" s="93"/>
      <c r="I120" s="91" t="s">
        <v>153</v>
      </c>
    </row>
    <row r="121" spans="1:11" ht="17.25" customHeight="1">
      <c r="A121" s="189" t="s">
        <v>75</v>
      </c>
      <c r="B121" s="190"/>
      <c r="C121" s="94">
        <v>127</v>
      </c>
      <c r="D121" s="94">
        <v>127</v>
      </c>
      <c r="E121" s="95">
        <f>C121-D121</f>
        <v>0</v>
      </c>
      <c r="F121" s="96"/>
      <c r="G121" s="97"/>
      <c r="H121" s="95"/>
      <c r="I121" s="98"/>
    </row>
    <row r="136" spans="1:10" ht="17.25" customHeight="1">
      <c r="A136" s="104" t="s">
        <v>86</v>
      </c>
      <c r="B136" s="105"/>
      <c r="C136" s="105"/>
      <c r="D136" s="105"/>
      <c r="E136" s="105"/>
      <c r="F136" s="105"/>
      <c r="G136" s="105"/>
      <c r="H136" s="105"/>
      <c r="I136" s="105"/>
      <c r="J136" s="106"/>
    </row>
  </sheetData>
  <mergeCells count="44">
    <mergeCell ref="A110:B110"/>
    <mergeCell ref="F110:G111"/>
    <mergeCell ref="H110:H111"/>
    <mergeCell ref="A87:B87"/>
    <mergeCell ref="A91:B91"/>
    <mergeCell ref="F91:G92"/>
    <mergeCell ref="H91:H92"/>
    <mergeCell ref="A106:B106"/>
    <mergeCell ref="A113:B113"/>
    <mergeCell ref="A117:B117"/>
    <mergeCell ref="F117:G118"/>
    <mergeCell ref="H117:H118"/>
    <mergeCell ref="A121:B121"/>
    <mergeCell ref="A84:B84"/>
    <mergeCell ref="F84:G85"/>
    <mergeCell ref="H84:H85"/>
    <mergeCell ref="A48:B48"/>
    <mergeCell ref="A52:B52"/>
    <mergeCell ref="F52:G53"/>
    <mergeCell ref="H52:H53"/>
    <mergeCell ref="A57:B57"/>
    <mergeCell ref="A61:B61"/>
    <mergeCell ref="F61:G62"/>
    <mergeCell ref="H61:H62"/>
    <mergeCell ref="A64:B64"/>
    <mergeCell ref="A72:B72"/>
    <mergeCell ref="F72:G73"/>
    <mergeCell ref="H72:H73"/>
    <mergeCell ref="A80:B80"/>
    <mergeCell ref="A39:B39"/>
    <mergeCell ref="F39:G40"/>
    <mergeCell ref="H39:H40"/>
    <mergeCell ref="A5:B5"/>
    <mergeCell ref="F5:G6"/>
    <mergeCell ref="H5:H6"/>
    <mergeCell ref="A13:B13"/>
    <mergeCell ref="A17:B17"/>
    <mergeCell ref="F17:G18"/>
    <mergeCell ref="H17:H18"/>
    <mergeCell ref="A20:B20"/>
    <mergeCell ref="A24:B24"/>
    <mergeCell ref="F24:G25"/>
    <mergeCell ref="H24:H25"/>
    <mergeCell ref="A27:B27"/>
  </mergeCells>
  <phoneticPr fontId="1"/>
  <printOptions horizontalCentered="1" gridLinesSet="0"/>
  <pageMargins left="0" right="0" top="0.35433070866141736" bottom="0.35433070866141736" header="0" footer="0"/>
  <pageSetup paperSize="9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3D63-6C02-4AE3-B650-5122BCE2FD16}">
  <dimension ref="A1:P340"/>
  <sheetViews>
    <sheetView view="pageBreakPreview" zoomScaleNormal="100" zoomScaleSheetLayoutView="100" workbookViewId="0">
      <selection activeCell="C2" sqref="C2"/>
    </sheetView>
  </sheetViews>
  <sheetFormatPr defaultColWidth="9" defaultRowHeight="17.25" customHeight="1"/>
  <cols>
    <col min="1" max="1" width="2.5" style="65" customWidth="1"/>
    <col min="2" max="2" width="10.125" style="65" customWidth="1"/>
    <col min="3" max="9" width="9.875" style="65" customWidth="1"/>
    <col min="10" max="10" width="2.5" style="65" customWidth="1"/>
    <col min="11" max="11" width="10.125" style="65" customWidth="1"/>
    <col min="12" max="12" width="9.875" style="65" customWidth="1"/>
    <col min="13" max="13" width="37.625" style="65" customWidth="1"/>
    <col min="14" max="15" width="9" style="65"/>
    <col min="16" max="16" width="9" style="119"/>
    <col min="17" max="16384" width="9" style="65"/>
  </cols>
  <sheetData>
    <row r="1" spans="1:16" ht="17.25" customHeight="1">
      <c r="A1" s="174" t="s">
        <v>87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P1" s="65"/>
    </row>
    <row r="2" spans="1:16" ht="17.25" customHeight="1">
      <c r="A2" s="65" t="s">
        <v>154</v>
      </c>
    </row>
    <row r="3" spans="1:16" ht="17.25" customHeight="1">
      <c r="A3" s="65" t="s">
        <v>195</v>
      </c>
      <c r="B3" s="67"/>
      <c r="C3" s="66"/>
      <c r="D3" s="66"/>
      <c r="E3" s="66"/>
      <c r="F3" s="66" t="s">
        <v>196</v>
      </c>
      <c r="G3" s="66"/>
      <c r="H3" s="66"/>
      <c r="I3" s="66"/>
      <c r="K3" s="66"/>
      <c r="L3" s="66"/>
      <c r="M3" s="69" t="s">
        <v>155</v>
      </c>
      <c r="P3" s="65"/>
    </row>
    <row r="4" spans="1:16" ht="17.25" customHeight="1">
      <c r="A4" s="199"/>
      <c r="B4" s="200"/>
      <c r="C4" s="120"/>
      <c r="D4" s="121"/>
      <c r="E4" s="120"/>
      <c r="F4" s="201" t="s">
        <v>156</v>
      </c>
      <c r="G4" s="179"/>
      <c r="H4" s="179"/>
      <c r="I4" s="180"/>
      <c r="J4" s="73" t="s">
        <v>67</v>
      </c>
      <c r="K4" s="73"/>
      <c r="L4" s="75"/>
      <c r="M4" s="76"/>
      <c r="P4" s="65"/>
    </row>
    <row r="5" spans="1:16" ht="17.25" customHeight="1">
      <c r="A5" s="191" t="s">
        <v>68</v>
      </c>
      <c r="B5" s="202"/>
      <c r="C5" s="122" t="s">
        <v>157</v>
      </c>
      <c r="D5" s="123" t="s">
        <v>158</v>
      </c>
      <c r="E5" s="122" t="s">
        <v>52</v>
      </c>
      <c r="F5" s="203" t="s">
        <v>159</v>
      </c>
      <c r="G5" s="203"/>
      <c r="H5" s="203"/>
      <c r="I5" s="124" t="s">
        <v>160</v>
      </c>
      <c r="J5" s="204" t="s">
        <v>161</v>
      </c>
      <c r="K5" s="205"/>
      <c r="L5" s="208" t="s">
        <v>162</v>
      </c>
      <c r="M5" s="125" t="s">
        <v>163</v>
      </c>
      <c r="P5" s="65"/>
    </row>
    <row r="6" spans="1:16" ht="17.25" customHeight="1">
      <c r="A6" s="210"/>
      <c r="B6" s="211"/>
      <c r="C6" s="126"/>
      <c r="D6" s="127"/>
      <c r="E6" s="126"/>
      <c r="F6" s="128" t="s">
        <v>59</v>
      </c>
      <c r="G6" s="129" t="s">
        <v>60</v>
      </c>
      <c r="H6" s="128" t="s">
        <v>61</v>
      </c>
      <c r="I6" s="130" t="s">
        <v>62</v>
      </c>
      <c r="J6" s="206"/>
      <c r="K6" s="207"/>
      <c r="L6" s="209"/>
      <c r="M6" s="83"/>
      <c r="P6" s="65"/>
    </row>
    <row r="7" spans="1:16" ht="17.25" customHeight="1">
      <c r="A7" s="84">
        <v>1</v>
      </c>
      <c r="B7" s="85" t="s">
        <v>180</v>
      </c>
      <c r="C7" s="86">
        <v>2759</v>
      </c>
      <c r="D7" s="86">
        <v>2180</v>
      </c>
      <c r="E7" s="131">
        <f>C7-D7</f>
        <v>579</v>
      </c>
      <c r="F7" s="132">
        <v>0</v>
      </c>
      <c r="G7" s="132">
        <v>0</v>
      </c>
      <c r="H7" s="132">
        <v>2759</v>
      </c>
      <c r="I7" s="133">
        <v>0</v>
      </c>
      <c r="J7" s="88">
        <v>1</v>
      </c>
      <c r="K7" s="89" t="s">
        <v>164</v>
      </c>
      <c r="L7" s="90">
        <v>66</v>
      </c>
      <c r="M7" s="91" t="s">
        <v>203</v>
      </c>
    </row>
    <row r="8" spans="1:16" ht="17.25" customHeight="1">
      <c r="A8" s="107"/>
      <c r="C8" s="109"/>
      <c r="D8" s="109"/>
      <c r="E8" s="109"/>
      <c r="F8" s="109"/>
      <c r="G8" s="109"/>
      <c r="H8" s="109"/>
      <c r="I8" s="109"/>
      <c r="J8" s="99">
        <v>10</v>
      </c>
      <c r="K8" s="85" t="s">
        <v>171</v>
      </c>
      <c r="L8" s="86">
        <v>469</v>
      </c>
      <c r="M8" s="100" t="s">
        <v>204</v>
      </c>
    </row>
    <row r="9" spans="1:16" ht="17.25" customHeight="1">
      <c r="A9" s="107"/>
      <c r="C9" s="109"/>
      <c r="D9" s="109"/>
      <c r="E9" s="109"/>
      <c r="F9" s="109"/>
      <c r="G9" s="109"/>
      <c r="H9" s="109"/>
      <c r="I9" s="109"/>
      <c r="J9" s="109"/>
      <c r="L9" s="109"/>
      <c r="M9" s="100" t="s">
        <v>192</v>
      </c>
    </row>
    <row r="10" spans="1:16" ht="17.25" customHeight="1">
      <c r="A10" s="107"/>
      <c r="C10" s="109"/>
      <c r="D10" s="109"/>
      <c r="E10" s="109"/>
      <c r="F10" s="109"/>
      <c r="G10" s="109"/>
      <c r="H10" s="109"/>
      <c r="I10" s="109"/>
      <c r="J10" s="101"/>
      <c r="K10" s="92"/>
      <c r="L10" s="101"/>
      <c r="M10" s="91" t="s">
        <v>205</v>
      </c>
    </row>
    <row r="11" spans="1:16" ht="17.25" customHeight="1">
      <c r="A11" s="107"/>
      <c r="C11" s="109"/>
      <c r="D11" s="109"/>
      <c r="E11" s="109"/>
      <c r="F11" s="109"/>
      <c r="G11" s="109"/>
      <c r="H11" s="109"/>
      <c r="I11" s="109"/>
      <c r="J11" s="99">
        <v>11</v>
      </c>
      <c r="K11" s="85" t="s">
        <v>172</v>
      </c>
      <c r="L11" s="86">
        <v>2057</v>
      </c>
      <c r="M11" s="100" t="s">
        <v>206</v>
      </c>
    </row>
    <row r="12" spans="1:16" ht="17.25" customHeight="1">
      <c r="A12" s="107"/>
      <c r="C12" s="109"/>
      <c r="D12" s="109"/>
      <c r="E12" s="109"/>
      <c r="F12" s="109"/>
      <c r="G12" s="109"/>
      <c r="H12" s="109"/>
      <c r="I12" s="109"/>
      <c r="J12" s="101"/>
      <c r="K12" s="92"/>
      <c r="L12" s="101"/>
      <c r="M12" s="91" t="s">
        <v>207</v>
      </c>
    </row>
    <row r="13" spans="1:16" ht="17.25" customHeight="1">
      <c r="A13" s="107"/>
      <c r="C13" s="109"/>
      <c r="D13" s="109"/>
      <c r="E13" s="109"/>
      <c r="F13" s="109"/>
      <c r="G13" s="109"/>
      <c r="H13" s="109"/>
      <c r="I13" s="109"/>
      <c r="J13" s="99">
        <v>13</v>
      </c>
      <c r="K13" s="85" t="s">
        <v>174</v>
      </c>
      <c r="L13" s="86">
        <v>167</v>
      </c>
      <c r="M13" s="100" t="s">
        <v>208</v>
      </c>
    </row>
    <row r="14" spans="1:16" ht="17.25" customHeight="1">
      <c r="A14" s="107"/>
      <c r="C14" s="109"/>
      <c r="D14" s="109"/>
      <c r="E14" s="109"/>
      <c r="F14" s="109"/>
      <c r="G14" s="109"/>
      <c r="H14" s="109"/>
      <c r="I14" s="109"/>
      <c r="J14" s="109"/>
      <c r="K14" s="85" t="s">
        <v>175</v>
      </c>
      <c r="L14" s="109"/>
      <c r="M14" s="100" t="s">
        <v>209</v>
      </c>
    </row>
    <row r="15" spans="1:16" ht="17.25" customHeight="1">
      <c r="A15" s="107"/>
      <c r="C15" s="109"/>
      <c r="D15" s="109"/>
      <c r="E15" s="109"/>
      <c r="F15" s="109"/>
      <c r="G15" s="109"/>
      <c r="H15" s="109"/>
      <c r="I15" s="109"/>
      <c r="J15" s="109"/>
      <c r="L15" s="109"/>
      <c r="M15" s="100" t="s">
        <v>210</v>
      </c>
    </row>
    <row r="16" spans="1:16" ht="17.25" customHeight="1">
      <c r="A16" s="80"/>
      <c r="B16" s="92"/>
      <c r="C16" s="101"/>
      <c r="D16" s="101"/>
      <c r="E16" s="101"/>
      <c r="F16" s="101"/>
      <c r="G16" s="101"/>
      <c r="H16" s="101"/>
      <c r="I16" s="101"/>
      <c r="J16" s="101"/>
      <c r="K16" s="92"/>
      <c r="L16" s="101"/>
      <c r="M16" s="91" t="s">
        <v>211</v>
      </c>
    </row>
    <row r="17" spans="1:16" ht="17.25" customHeight="1">
      <c r="A17" s="189" t="s">
        <v>75</v>
      </c>
      <c r="B17" s="190"/>
      <c r="C17" s="94">
        <v>2759</v>
      </c>
      <c r="D17" s="94">
        <v>2180</v>
      </c>
      <c r="E17" s="134">
        <f>C17-D17</f>
        <v>579</v>
      </c>
      <c r="F17" s="135">
        <v>0</v>
      </c>
      <c r="G17" s="135">
        <v>0</v>
      </c>
      <c r="H17" s="135">
        <v>2759</v>
      </c>
      <c r="I17" s="136">
        <v>0</v>
      </c>
      <c r="J17" s="96"/>
      <c r="K17" s="116"/>
      <c r="L17" s="134"/>
      <c r="M17" s="98"/>
      <c r="P17" s="65"/>
    </row>
    <row r="19" spans="1:16" ht="17.25" customHeight="1">
      <c r="A19" s="65" t="s">
        <v>195</v>
      </c>
      <c r="B19" s="67"/>
      <c r="C19" s="66"/>
      <c r="D19" s="66"/>
      <c r="E19" s="66"/>
      <c r="F19" s="66" t="s">
        <v>212</v>
      </c>
      <c r="G19" s="66"/>
      <c r="H19" s="66"/>
      <c r="I19" s="66"/>
      <c r="K19" s="66"/>
      <c r="L19" s="66"/>
      <c r="M19" s="69" t="s">
        <v>155</v>
      </c>
      <c r="P19" s="65"/>
    </row>
    <row r="20" spans="1:16" ht="17.25" customHeight="1">
      <c r="A20" s="199"/>
      <c r="B20" s="200"/>
      <c r="C20" s="120"/>
      <c r="D20" s="121"/>
      <c r="E20" s="120"/>
      <c r="F20" s="201" t="s">
        <v>156</v>
      </c>
      <c r="G20" s="179"/>
      <c r="H20" s="179"/>
      <c r="I20" s="180"/>
      <c r="J20" s="73" t="s">
        <v>67</v>
      </c>
      <c r="K20" s="73"/>
      <c r="L20" s="75"/>
      <c r="M20" s="76"/>
      <c r="P20" s="65"/>
    </row>
    <row r="21" spans="1:16" ht="17.25" customHeight="1">
      <c r="A21" s="191" t="s">
        <v>68</v>
      </c>
      <c r="B21" s="202"/>
      <c r="C21" s="122" t="s">
        <v>157</v>
      </c>
      <c r="D21" s="123" t="s">
        <v>158</v>
      </c>
      <c r="E21" s="122" t="s">
        <v>52</v>
      </c>
      <c r="F21" s="203" t="s">
        <v>159</v>
      </c>
      <c r="G21" s="203"/>
      <c r="H21" s="203"/>
      <c r="I21" s="124" t="s">
        <v>160</v>
      </c>
      <c r="J21" s="204" t="s">
        <v>161</v>
      </c>
      <c r="K21" s="205"/>
      <c r="L21" s="208" t="s">
        <v>162</v>
      </c>
      <c r="M21" s="125" t="s">
        <v>163</v>
      </c>
      <c r="P21" s="65"/>
    </row>
    <row r="22" spans="1:16" ht="17.25" customHeight="1">
      <c r="A22" s="210"/>
      <c r="B22" s="211"/>
      <c r="C22" s="126"/>
      <c r="D22" s="127"/>
      <c r="E22" s="126"/>
      <c r="F22" s="128" t="s">
        <v>59</v>
      </c>
      <c r="G22" s="129" t="s">
        <v>60</v>
      </c>
      <c r="H22" s="128" t="s">
        <v>61</v>
      </c>
      <c r="I22" s="130" t="s">
        <v>62</v>
      </c>
      <c r="J22" s="206"/>
      <c r="K22" s="207"/>
      <c r="L22" s="209"/>
      <c r="M22" s="83"/>
      <c r="P22" s="65"/>
    </row>
    <row r="23" spans="1:16" ht="17.25" customHeight="1">
      <c r="A23" s="84">
        <v>1</v>
      </c>
      <c r="B23" s="85" t="s">
        <v>186</v>
      </c>
      <c r="C23" s="86">
        <v>1234</v>
      </c>
      <c r="D23" s="86">
        <v>921</v>
      </c>
      <c r="E23" s="131">
        <f>C23-D23</f>
        <v>313</v>
      </c>
      <c r="F23" s="132">
        <v>0</v>
      </c>
      <c r="G23" s="132">
        <v>0</v>
      </c>
      <c r="H23" s="132">
        <v>1234</v>
      </c>
      <c r="I23" s="133">
        <v>0</v>
      </c>
      <c r="J23" s="99">
        <v>11</v>
      </c>
      <c r="K23" s="85" t="s">
        <v>172</v>
      </c>
      <c r="L23" s="86">
        <v>1234</v>
      </c>
      <c r="M23" s="100" t="s">
        <v>213</v>
      </c>
    </row>
    <row r="24" spans="1:16" ht="17.25" customHeight="1">
      <c r="A24" s="80"/>
      <c r="B24" s="92"/>
      <c r="C24" s="101"/>
      <c r="D24" s="101"/>
      <c r="E24" s="101"/>
      <c r="F24" s="101"/>
      <c r="G24" s="101"/>
      <c r="H24" s="101"/>
      <c r="I24" s="101"/>
      <c r="J24" s="101"/>
      <c r="K24" s="92"/>
      <c r="L24" s="101"/>
      <c r="M24" s="91" t="s">
        <v>214</v>
      </c>
    </row>
    <row r="25" spans="1:16" ht="17.25" customHeight="1">
      <c r="A25" s="189" t="s">
        <v>75</v>
      </c>
      <c r="B25" s="190"/>
      <c r="C25" s="94">
        <v>1234</v>
      </c>
      <c r="D25" s="94">
        <v>921</v>
      </c>
      <c r="E25" s="134">
        <f>C25-D25</f>
        <v>313</v>
      </c>
      <c r="F25" s="135">
        <v>0</v>
      </c>
      <c r="G25" s="135">
        <v>0</v>
      </c>
      <c r="H25" s="135">
        <v>1234</v>
      </c>
      <c r="I25" s="136">
        <v>0</v>
      </c>
      <c r="J25" s="96"/>
      <c r="K25" s="116"/>
      <c r="L25" s="134"/>
      <c r="M25" s="98"/>
      <c r="P25" s="65"/>
    </row>
    <row r="27" spans="1:16" ht="17.25" customHeight="1">
      <c r="A27" s="65" t="s">
        <v>195</v>
      </c>
      <c r="B27" s="67"/>
      <c r="C27" s="66"/>
      <c r="D27" s="66"/>
      <c r="E27" s="66"/>
      <c r="F27" s="66" t="s">
        <v>215</v>
      </c>
      <c r="G27" s="66"/>
      <c r="H27" s="66"/>
      <c r="I27" s="66"/>
      <c r="K27" s="66"/>
      <c r="L27" s="66"/>
      <c r="M27" s="69" t="s">
        <v>155</v>
      </c>
      <c r="P27" s="65"/>
    </row>
    <row r="28" spans="1:16" ht="17.25" customHeight="1">
      <c r="A28" s="199"/>
      <c r="B28" s="200"/>
      <c r="C28" s="120"/>
      <c r="D28" s="121"/>
      <c r="E28" s="120"/>
      <c r="F28" s="201" t="s">
        <v>156</v>
      </c>
      <c r="G28" s="179"/>
      <c r="H28" s="179"/>
      <c r="I28" s="180"/>
      <c r="J28" s="73" t="s">
        <v>67</v>
      </c>
      <c r="K28" s="73"/>
      <c r="L28" s="75"/>
      <c r="M28" s="76"/>
      <c r="P28" s="65"/>
    </row>
    <row r="29" spans="1:16" ht="17.25" customHeight="1">
      <c r="A29" s="191" t="s">
        <v>68</v>
      </c>
      <c r="B29" s="202"/>
      <c r="C29" s="122" t="s">
        <v>157</v>
      </c>
      <c r="D29" s="123" t="s">
        <v>158</v>
      </c>
      <c r="E29" s="122" t="s">
        <v>52</v>
      </c>
      <c r="F29" s="203" t="s">
        <v>159</v>
      </c>
      <c r="G29" s="203"/>
      <c r="H29" s="203"/>
      <c r="I29" s="124" t="s">
        <v>160</v>
      </c>
      <c r="J29" s="204" t="s">
        <v>161</v>
      </c>
      <c r="K29" s="205"/>
      <c r="L29" s="208" t="s">
        <v>162</v>
      </c>
      <c r="M29" s="125" t="s">
        <v>163</v>
      </c>
      <c r="P29" s="65"/>
    </row>
    <row r="30" spans="1:16" ht="17.25" customHeight="1">
      <c r="A30" s="210"/>
      <c r="B30" s="211"/>
      <c r="C30" s="126"/>
      <c r="D30" s="127"/>
      <c r="E30" s="126"/>
      <c r="F30" s="128" t="s">
        <v>59</v>
      </c>
      <c r="G30" s="129" t="s">
        <v>60</v>
      </c>
      <c r="H30" s="128" t="s">
        <v>61</v>
      </c>
      <c r="I30" s="130" t="s">
        <v>62</v>
      </c>
      <c r="J30" s="206"/>
      <c r="K30" s="207"/>
      <c r="L30" s="209"/>
      <c r="M30" s="83"/>
      <c r="P30" s="65"/>
    </row>
    <row r="31" spans="1:16" ht="17.25" customHeight="1">
      <c r="A31" s="84">
        <v>1</v>
      </c>
      <c r="B31" s="85" t="s">
        <v>216</v>
      </c>
      <c r="C31" s="86">
        <v>5340</v>
      </c>
      <c r="D31" s="86">
        <v>5245</v>
      </c>
      <c r="E31" s="131">
        <f>C31-D31</f>
        <v>95</v>
      </c>
      <c r="F31" s="132">
        <v>0</v>
      </c>
      <c r="G31" s="132">
        <v>0</v>
      </c>
      <c r="H31" s="132">
        <v>5340</v>
      </c>
      <c r="I31" s="133">
        <v>0</v>
      </c>
      <c r="J31" s="99">
        <v>11</v>
      </c>
      <c r="K31" s="85" t="s">
        <v>172</v>
      </c>
      <c r="L31" s="86">
        <v>4690</v>
      </c>
      <c r="M31" s="100" t="s">
        <v>217</v>
      </c>
    </row>
    <row r="32" spans="1:16" ht="17.25" customHeight="1">
      <c r="A32" s="118"/>
      <c r="B32" s="112" t="s">
        <v>185</v>
      </c>
      <c r="C32" s="96"/>
      <c r="D32" s="96"/>
      <c r="E32" s="96"/>
      <c r="F32" s="96"/>
      <c r="G32" s="96"/>
      <c r="H32" s="96"/>
      <c r="I32" s="96"/>
      <c r="J32" s="96"/>
      <c r="K32" s="116"/>
      <c r="L32" s="96"/>
      <c r="M32" s="115" t="s">
        <v>218</v>
      </c>
    </row>
    <row r="36" spans="1:16" ht="17.25" customHeight="1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</row>
    <row r="37" spans="1:16" ht="17.25" customHeight="1">
      <c r="A37" s="107"/>
      <c r="C37" s="109"/>
      <c r="D37" s="109"/>
      <c r="E37" s="109"/>
      <c r="F37" s="109"/>
      <c r="G37" s="109"/>
      <c r="H37" s="109"/>
      <c r="I37" s="109"/>
      <c r="J37" s="88">
        <v>12</v>
      </c>
      <c r="K37" s="89" t="s">
        <v>173</v>
      </c>
      <c r="L37" s="90">
        <v>649</v>
      </c>
      <c r="M37" s="91" t="s">
        <v>219</v>
      </c>
    </row>
    <row r="38" spans="1:16" ht="17.25" customHeight="1">
      <c r="A38" s="107"/>
      <c r="C38" s="109"/>
      <c r="D38" s="109"/>
      <c r="E38" s="109"/>
      <c r="F38" s="109"/>
      <c r="G38" s="109"/>
      <c r="H38" s="109"/>
      <c r="I38" s="109"/>
      <c r="J38" s="99">
        <v>13</v>
      </c>
      <c r="K38" s="85" t="s">
        <v>174</v>
      </c>
      <c r="L38" s="86">
        <v>1</v>
      </c>
      <c r="M38" s="100" t="s">
        <v>191</v>
      </c>
    </row>
    <row r="39" spans="1:16" ht="17.25" customHeight="1">
      <c r="A39" s="80"/>
      <c r="B39" s="92"/>
      <c r="C39" s="101"/>
      <c r="D39" s="101"/>
      <c r="E39" s="101"/>
      <c r="F39" s="101"/>
      <c r="G39" s="101"/>
      <c r="H39" s="101"/>
      <c r="I39" s="101"/>
      <c r="J39" s="101"/>
      <c r="K39" s="89" t="s">
        <v>175</v>
      </c>
      <c r="L39" s="101"/>
      <c r="M39" s="83"/>
    </row>
    <row r="40" spans="1:16" ht="17.25" customHeight="1">
      <c r="A40" s="84">
        <v>2</v>
      </c>
      <c r="B40" s="85" t="s">
        <v>220</v>
      </c>
      <c r="C40" s="86">
        <v>17986</v>
      </c>
      <c r="D40" s="86">
        <v>16265</v>
      </c>
      <c r="E40" s="131">
        <f>C40-D40</f>
        <v>1721</v>
      </c>
      <c r="F40" s="132">
        <v>0</v>
      </c>
      <c r="G40" s="132">
        <v>0</v>
      </c>
      <c r="H40" s="132">
        <v>17986</v>
      </c>
      <c r="I40" s="133">
        <v>0</v>
      </c>
      <c r="J40" s="99">
        <v>18</v>
      </c>
      <c r="K40" s="85" t="s">
        <v>176</v>
      </c>
      <c r="L40" s="86">
        <v>17986</v>
      </c>
      <c r="M40" s="100" t="s">
        <v>221</v>
      </c>
    </row>
    <row r="41" spans="1:16" ht="17.25" customHeight="1">
      <c r="A41" s="80"/>
      <c r="B41" s="89" t="s">
        <v>222</v>
      </c>
      <c r="C41" s="101"/>
      <c r="D41" s="101"/>
      <c r="E41" s="101"/>
      <c r="F41" s="101"/>
      <c r="G41" s="101"/>
      <c r="H41" s="101"/>
      <c r="I41" s="101"/>
      <c r="J41" s="101"/>
      <c r="K41" s="89" t="s">
        <v>177</v>
      </c>
      <c r="L41" s="101"/>
      <c r="M41" s="83"/>
    </row>
    <row r="42" spans="1:16" ht="17.25" customHeight="1">
      <c r="A42" s="189" t="s">
        <v>75</v>
      </c>
      <c r="B42" s="190"/>
      <c r="C42" s="94">
        <v>23326</v>
      </c>
      <c r="D42" s="94">
        <v>21510</v>
      </c>
      <c r="E42" s="134">
        <f>C42-D42</f>
        <v>1816</v>
      </c>
      <c r="F42" s="135">
        <v>0</v>
      </c>
      <c r="G42" s="135">
        <v>0</v>
      </c>
      <c r="H42" s="135">
        <v>23326</v>
      </c>
      <c r="I42" s="136">
        <v>0</v>
      </c>
      <c r="J42" s="96"/>
      <c r="K42" s="116"/>
      <c r="L42" s="134"/>
      <c r="M42" s="98"/>
      <c r="P42" s="65"/>
    </row>
    <row r="44" spans="1:16" ht="17.25" customHeight="1">
      <c r="A44" s="65" t="s">
        <v>197</v>
      </c>
      <c r="B44" s="67"/>
      <c r="C44" s="66"/>
      <c r="D44" s="66"/>
      <c r="E44" s="66"/>
      <c r="F44" s="66" t="s">
        <v>223</v>
      </c>
      <c r="G44" s="66"/>
      <c r="H44" s="66"/>
      <c r="I44" s="66"/>
      <c r="K44" s="66"/>
      <c r="L44" s="66"/>
      <c r="M44" s="69" t="s">
        <v>155</v>
      </c>
      <c r="P44" s="65"/>
    </row>
    <row r="45" spans="1:16" ht="17.25" customHeight="1">
      <c r="A45" s="199"/>
      <c r="B45" s="200"/>
      <c r="C45" s="120"/>
      <c r="D45" s="121"/>
      <c r="E45" s="120"/>
      <c r="F45" s="201" t="s">
        <v>156</v>
      </c>
      <c r="G45" s="179"/>
      <c r="H45" s="179"/>
      <c r="I45" s="180"/>
      <c r="J45" s="73" t="s">
        <v>67</v>
      </c>
      <c r="K45" s="73"/>
      <c r="L45" s="75"/>
      <c r="M45" s="76"/>
      <c r="P45" s="65"/>
    </row>
    <row r="46" spans="1:16" ht="17.25" customHeight="1">
      <c r="A46" s="191" t="s">
        <v>68</v>
      </c>
      <c r="B46" s="202"/>
      <c r="C46" s="122" t="s">
        <v>157</v>
      </c>
      <c r="D46" s="123" t="s">
        <v>158</v>
      </c>
      <c r="E46" s="122" t="s">
        <v>52</v>
      </c>
      <c r="F46" s="203" t="s">
        <v>159</v>
      </c>
      <c r="G46" s="203"/>
      <c r="H46" s="203"/>
      <c r="I46" s="124" t="s">
        <v>160</v>
      </c>
      <c r="J46" s="204" t="s">
        <v>161</v>
      </c>
      <c r="K46" s="205"/>
      <c r="L46" s="208" t="s">
        <v>162</v>
      </c>
      <c r="M46" s="125" t="s">
        <v>163</v>
      </c>
      <c r="P46" s="65"/>
    </row>
    <row r="47" spans="1:16" ht="17.25" customHeight="1">
      <c r="A47" s="210"/>
      <c r="B47" s="211"/>
      <c r="C47" s="126"/>
      <c r="D47" s="127"/>
      <c r="E47" s="126"/>
      <c r="F47" s="128" t="s">
        <v>59</v>
      </c>
      <c r="G47" s="129" t="s">
        <v>60</v>
      </c>
      <c r="H47" s="128" t="s">
        <v>61</v>
      </c>
      <c r="I47" s="130" t="s">
        <v>62</v>
      </c>
      <c r="J47" s="206"/>
      <c r="K47" s="207"/>
      <c r="L47" s="209"/>
      <c r="M47" s="83"/>
      <c r="P47" s="65"/>
    </row>
    <row r="48" spans="1:16" ht="17.25" customHeight="1">
      <c r="A48" s="84">
        <v>1</v>
      </c>
      <c r="B48" s="85" t="s">
        <v>224</v>
      </c>
      <c r="C48" s="86">
        <v>672000</v>
      </c>
      <c r="D48" s="86">
        <v>672000</v>
      </c>
      <c r="E48" s="131">
        <f>C48-D48</f>
        <v>0</v>
      </c>
      <c r="F48" s="132">
        <v>252000</v>
      </c>
      <c r="G48" s="132">
        <v>0</v>
      </c>
      <c r="H48" s="132">
        <v>268775</v>
      </c>
      <c r="I48" s="133">
        <v>151225</v>
      </c>
      <c r="J48" s="99">
        <v>18</v>
      </c>
      <c r="K48" s="85" t="s">
        <v>176</v>
      </c>
      <c r="L48" s="86">
        <v>672000</v>
      </c>
      <c r="M48" s="100" t="s">
        <v>225</v>
      </c>
    </row>
    <row r="49" spans="1:13" ht="17.25" customHeight="1">
      <c r="A49" s="107"/>
      <c r="B49" s="85" t="s">
        <v>226</v>
      </c>
      <c r="C49" s="109"/>
      <c r="D49" s="109"/>
      <c r="E49" s="109"/>
      <c r="F49" s="109"/>
      <c r="G49" s="109"/>
      <c r="H49" s="109"/>
      <c r="I49" s="109"/>
      <c r="J49" s="109"/>
      <c r="K49" s="85" t="s">
        <v>177</v>
      </c>
      <c r="L49" s="109"/>
      <c r="M49" s="110"/>
    </row>
    <row r="50" spans="1:13" ht="17.25" customHeight="1">
      <c r="A50" s="80"/>
      <c r="B50" s="89" t="s">
        <v>185</v>
      </c>
      <c r="C50" s="101"/>
      <c r="D50" s="101"/>
      <c r="E50" s="101"/>
      <c r="F50" s="101"/>
      <c r="G50" s="101"/>
      <c r="H50" s="101"/>
      <c r="I50" s="101"/>
      <c r="J50" s="101"/>
      <c r="K50" s="92"/>
      <c r="L50" s="101"/>
      <c r="M50" s="83"/>
    </row>
    <row r="51" spans="1:13" ht="17.25" customHeight="1">
      <c r="A51" s="84">
        <v>2</v>
      </c>
      <c r="B51" s="85" t="s">
        <v>227</v>
      </c>
      <c r="C51" s="86">
        <v>1</v>
      </c>
      <c r="D51" s="86">
        <v>1</v>
      </c>
      <c r="E51" s="131">
        <f>C51-D51</f>
        <v>0</v>
      </c>
      <c r="F51" s="132">
        <v>0</v>
      </c>
      <c r="G51" s="132">
        <v>0</v>
      </c>
      <c r="H51" s="132">
        <v>1</v>
      </c>
      <c r="I51" s="133">
        <v>0</v>
      </c>
      <c r="J51" s="99">
        <v>18</v>
      </c>
      <c r="K51" s="85" t="s">
        <v>176</v>
      </c>
      <c r="L51" s="86">
        <v>1</v>
      </c>
      <c r="M51" s="100" t="s">
        <v>228</v>
      </c>
    </row>
    <row r="52" spans="1:13" ht="17.25" customHeight="1">
      <c r="A52" s="107"/>
      <c r="B52" s="85" t="s">
        <v>229</v>
      </c>
      <c r="C52" s="109"/>
      <c r="D52" s="109"/>
      <c r="E52" s="109"/>
      <c r="F52" s="109"/>
      <c r="G52" s="109"/>
      <c r="H52" s="109"/>
      <c r="I52" s="109"/>
      <c r="J52" s="109"/>
      <c r="K52" s="85" t="s">
        <v>177</v>
      </c>
      <c r="L52" s="109"/>
      <c r="M52" s="110"/>
    </row>
    <row r="53" spans="1:13" ht="17.25" customHeight="1">
      <c r="A53" s="80"/>
      <c r="B53" s="89" t="s">
        <v>230</v>
      </c>
      <c r="C53" s="101"/>
      <c r="D53" s="101"/>
      <c r="E53" s="101"/>
      <c r="F53" s="101"/>
      <c r="G53" s="101"/>
      <c r="H53" s="101"/>
      <c r="I53" s="101"/>
      <c r="J53" s="101"/>
      <c r="K53" s="92"/>
      <c r="L53" s="101"/>
      <c r="M53" s="83"/>
    </row>
    <row r="54" spans="1:13" ht="17.25" customHeight="1">
      <c r="A54" s="84">
        <v>3</v>
      </c>
      <c r="B54" s="85" t="s">
        <v>231</v>
      </c>
      <c r="C54" s="86">
        <v>210000</v>
      </c>
      <c r="D54" s="86">
        <v>210000</v>
      </c>
      <c r="E54" s="131">
        <f>C54-D54</f>
        <v>0</v>
      </c>
      <c r="F54" s="132">
        <v>78750</v>
      </c>
      <c r="G54" s="132">
        <v>0</v>
      </c>
      <c r="H54" s="132">
        <v>83991</v>
      </c>
      <c r="I54" s="133">
        <v>47259</v>
      </c>
      <c r="J54" s="99">
        <v>18</v>
      </c>
      <c r="K54" s="85" t="s">
        <v>176</v>
      </c>
      <c r="L54" s="86">
        <v>210000</v>
      </c>
      <c r="M54" s="100" t="s">
        <v>232</v>
      </c>
    </row>
    <row r="55" spans="1:13" ht="17.25" customHeight="1">
      <c r="A55" s="107"/>
      <c r="B55" s="85" t="s">
        <v>233</v>
      </c>
      <c r="C55" s="109"/>
      <c r="D55" s="109"/>
      <c r="E55" s="109"/>
      <c r="F55" s="109"/>
      <c r="G55" s="109"/>
      <c r="H55" s="109"/>
      <c r="I55" s="109"/>
      <c r="J55" s="109"/>
      <c r="K55" s="85" t="s">
        <v>177</v>
      </c>
      <c r="L55" s="109"/>
      <c r="M55" s="110"/>
    </row>
    <row r="56" spans="1:13" ht="17.25" customHeight="1">
      <c r="A56" s="80"/>
      <c r="B56" s="89" t="s">
        <v>234</v>
      </c>
      <c r="C56" s="101"/>
      <c r="D56" s="101"/>
      <c r="E56" s="101"/>
      <c r="F56" s="101"/>
      <c r="G56" s="101"/>
      <c r="H56" s="101"/>
      <c r="I56" s="101"/>
      <c r="J56" s="101"/>
      <c r="K56" s="92"/>
      <c r="L56" s="101"/>
      <c r="M56" s="83"/>
    </row>
    <row r="57" spans="1:13" ht="17.25" customHeight="1">
      <c r="A57" s="84">
        <v>4</v>
      </c>
      <c r="B57" s="85" t="s">
        <v>235</v>
      </c>
      <c r="C57" s="86">
        <v>1</v>
      </c>
      <c r="D57" s="86">
        <v>1</v>
      </c>
      <c r="E57" s="131">
        <f>C57-D57</f>
        <v>0</v>
      </c>
      <c r="F57" s="132">
        <v>0</v>
      </c>
      <c r="G57" s="132">
        <v>0</v>
      </c>
      <c r="H57" s="132">
        <v>1</v>
      </c>
      <c r="I57" s="133">
        <v>0</v>
      </c>
      <c r="J57" s="99">
        <v>18</v>
      </c>
      <c r="K57" s="85" t="s">
        <v>176</v>
      </c>
      <c r="L57" s="86">
        <v>1</v>
      </c>
      <c r="M57" s="100" t="s">
        <v>236</v>
      </c>
    </row>
    <row r="58" spans="1:13" ht="17.25" customHeight="1">
      <c r="A58" s="107"/>
      <c r="B58" s="85" t="s">
        <v>237</v>
      </c>
      <c r="C58" s="109"/>
      <c r="D58" s="109"/>
      <c r="E58" s="109"/>
      <c r="F58" s="109"/>
      <c r="G58" s="109"/>
      <c r="H58" s="109"/>
      <c r="I58" s="109"/>
      <c r="J58" s="109"/>
      <c r="K58" s="85" t="s">
        <v>177</v>
      </c>
      <c r="L58" s="109"/>
      <c r="M58" s="100" t="s">
        <v>194</v>
      </c>
    </row>
    <row r="59" spans="1:13" ht="17.25" customHeight="1">
      <c r="A59" s="107"/>
      <c r="B59" s="85" t="s">
        <v>226</v>
      </c>
      <c r="C59" s="109"/>
      <c r="D59" s="109"/>
      <c r="E59" s="109"/>
      <c r="F59" s="109"/>
      <c r="G59" s="109"/>
      <c r="H59" s="109"/>
      <c r="I59" s="109"/>
      <c r="J59" s="109"/>
      <c r="L59" s="109"/>
      <c r="M59" s="110"/>
    </row>
    <row r="60" spans="1:13" ht="17.25" customHeight="1">
      <c r="A60" s="80"/>
      <c r="B60" s="89" t="s">
        <v>185</v>
      </c>
      <c r="C60" s="101"/>
      <c r="D60" s="101"/>
      <c r="E60" s="101"/>
      <c r="F60" s="101"/>
      <c r="G60" s="101"/>
      <c r="H60" s="101"/>
      <c r="I60" s="101"/>
      <c r="J60" s="101"/>
      <c r="K60" s="92"/>
      <c r="L60" s="101"/>
      <c r="M60" s="83"/>
    </row>
    <row r="61" spans="1:13" ht="17.25" customHeight="1">
      <c r="A61" s="84">
        <v>5</v>
      </c>
      <c r="B61" s="85" t="s">
        <v>238</v>
      </c>
      <c r="C61" s="86">
        <v>1062000</v>
      </c>
      <c r="D61" s="86">
        <v>1062000</v>
      </c>
      <c r="E61" s="131">
        <f>C61-D61</f>
        <v>0</v>
      </c>
      <c r="F61" s="132">
        <v>398250</v>
      </c>
      <c r="G61" s="132">
        <v>0</v>
      </c>
      <c r="H61" s="132">
        <v>424762</v>
      </c>
      <c r="I61" s="133">
        <v>238988</v>
      </c>
      <c r="J61" s="99">
        <v>18</v>
      </c>
      <c r="K61" s="85" t="s">
        <v>176</v>
      </c>
      <c r="L61" s="86">
        <v>1062000</v>
      </c>
      <c r="M61" s="100" t="s">
        <v>239</v>
      </c>
    </row>
    <row r="62" spans="1:13" ht="17.25" customHeight="1">
      <c r="A62" s="107"/>
      <c r="B62" s="85" t="s">
        <v>226</v>
      </c>
      <c r="C62" s="109"/>
      <c r="D62" s="109"/>
      <c r="E62" s="109"/>
      <c r="F62" s="109"/>
      <c r="G62" s="109"/>
      <c r="H62" s="109"/>
      <c r="I62" s="109"/>
      <c r="J62" s="109"/>
      <c r="K62" s="85" t="s">
        <v>177</v>
      </c>
      <c r="L62" s="109"/>
      <c r="M62" s="110"/>
    </row>
    <row r="63" spans="1:13" ht="17.25" customHeight="1">
      <c r="A63" s="80"/>
      <c r="B63" s="89" t="s">
        <v>185</v>
      </c>
      <c r="C63" s="101"/>
      <c r="D63" s="101"/>
      <c r="E63" s="101"/>
      <c r="F63" s="101"/>
      <c r="G63" s="101"/>
      <c r="H63" s="101"/>
      <c r="I63" s="101"/>
      <c r="J63" s="101"/>
      <c r="K63" s="92"/>
      <c r="L63" s="101"/>
      <c r="M63" s="83"/>
    </row>
    <row r="64" spans="1:13" ht="17.25" customHeight="1">
      <c r="A64" s="84">
        <v>6</v>
      </c>
      <c r="B64" s="85" t="s">
        <v>240</v>
      </c>
      <c r="C64" s="86">
        <v>1</v>
      </c>
      <c r="D64" s="86">
        <v>1</v>
      </c>
      <c r="E64" s="131">
        <f>C64-D64</f>
        <v>0</v>
      </c>
      <c r="F64" s="132">
        <v>0</v>
      </c>
      <c r="G64" s="132">
        <v>0</v>
      </c>
      <c r="H64" s="132">
        <v>1</v>
      </c>
      <c r="I64" s="133">
        <v>0</v>
      </c>
      <c r="J64" s="99">
        <v>18</v>
      </c>
      <c r="K64" s="85" t="s">
        <v>176</v>
      </c>
      <c r="L64" s="86">
        <v>1</v>
      </c>
      <c r="M64" s="100" t="s">
        <v>241</v>
      </c>
    </row>
    <row r="65" spans="1:16" ht="17.25" customHeight="1">
      <c r="A65" s="107"/>
      <c r="B65" s="85" t="s">
        <v>229</v>
      </c>
      <c r="C65" s="109"/>
      <c r="D65" s="109"/>
      <c r="E65" s="109"/>
      <c r="F65" s="109"/>
      <c r="G65" s="109"/>
      <c r="H65" s="109"/>
      <c r="I65" s="109"/>
      <c r="J65" s="109"/>
      <c r="K65" s="85" t="s">
        <v>177</v>
      </c>
      <c r="L65" s="109"/>
      <c r="M65" s="110"/>
    </row>
    <row r="66" spans="1:16" ht="17.25" customHeight="1">
      <c r="A66" s="118"/>
      <c r="B66" s="112" t="s">
        <v>230</v>
      </c>
      <c r="C66" s="96"/>
      <c r="D66" s="96"/>
      <c r="E66" s="96"/>
      <c r="F66" s="96"/>
      <c r="G66" s="96"/>
      <c r="H66" s="96"/>
      <c r="I66" s="96"/>
      <c r="J66" s="96"/>
      <c r="K66" s="116"/>
      <c r="L66" s="96"/>
      <c r="M66" s="98"/>
    </row>
    <row r="68" spans="1:16" ht="17.25" customHeight="1">
      <c r="A68" s="174" t="s">
        <v>89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P68" s="65"/>
    </row>
    <row r="69" spans="1:16" ht="17.25" customHeight="1">
      <c r="A69" s="174" t="s">
        <v>90</v>
      </c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P69" s="65"/>
    </row>
    <row r="70" spans="1:16" ht="17.25" customHeight="1">
      <c r="A70" s="65" t="s">
        <v>200</v>
      </c>
      <c r="F70" s="65" t="s">
        <v>242</v>
      </c>
      <c r="M70" s="69" t="s">
        <v>155</v>
      </c>
    </row>
    <row r="71" spans="1:16" ht="17.25" customHeight="1">
      <c r="A71" s="199"/>
      <c r="B71" s="200"/>
      <c r="C71" s="120"/>
      <c r="D71" s="121"/>
      <c r="E71" s="120"/>
      <c r="F71" s="201" t="s">
        <v>156</v>
      </c>
      <c r="G71" s="179"/>
      <c r="H71" s="179"/>
      <c r="I71" s="180"/>
      <c r="J71" s="73" t="s">
        <v>67</v>
      </c>
      <c r="K71" s="73"/>
      <c r="L71" s="75"/>
      <c r="M71" s="76"/>
      <c r="P71" s="65"/>
    </row>
    <row r="72" spans="1:16" ht="17.25" customHeight="1">
      <c r="A72" s="191" t="s">
        <v>68</v>
      </c>
      <c r="B72" s="202"/>
      <c r="C72" s="122" t="s">
        <v>157</v>
      </c>
      <c r="D72" s="123" t="s">
        <v>158</v>
      </c>
      <c r="E72" s="122" t="s">
        <v>52</v>
      </c>
      <c r="F72" s="203" t="s">
        <v>159</v>
      </c>
      <c r="G72" s="203"/>
      <c r="H72" s="203"/>
      <c r="I72" s="124" t="s">
        <v>160</v>
      </c>
      <c r="J72" s="204" t="s">
        <v>161</v>
      </c>
      <c r="K72" s="205"/>
      <c r="L72" s="208" t="s">
        <v>162</v>
      </c>
      <c r="M72" s="125" t="s">
        <v>163</v>
      </c>
      <c r="P72" s="65"/>
    </row>
    <row r="73" spans="1:16" ht="17.25" customHeight="1">
      <c r="A73" s="210"/>
      <c r="B73" s="211"/>
      <c r="C73" s="126"/>
      <c r="D73" s="127"/>
      <c r="E73" s="126"/>
      <c r="F73" s="128" t="s">
        <v>59</v>
      </c>
      <c r="G73" s="129" t="s">
        <v>60</v>
      </c>
      <c r="H73" s="128" t="s">
        <v>61</v>
      </c>
      <c r="I73" s="130" t="s">
        <v>62</v>
      </c>
      <c r="J73" s="206"/>
      <c r="K73" s="207"/>
      <c r="L73" s="209"/>
      <c r="M73" s="83"/>
      <c r="P73" s="65"/>
    </row>
    <row r="74" spans="1:16" ht="17.25" customHeight="1">
      <c r="A74" s="84">
        <v>7</v>
      </c>
      <c r="B74" s="85" t="s">
        <v>243</v>
      </c>
      <c r="C74" s="86">
        <v>2200</v>
      </c>
      <c r="D74" s="86">
        <v>2200</v>
      </c>
      <c r="E74" s="131">
        <f>C74-D74</f>
        <v>0</v>
      </c>
      <c r="F74" s="132">
        <v>825</v>
      </c>
      <c r="G74" s="132">
        <v>0</v>
      </c>
      <c r="H74" s="132">
        <v>881</v>
      </c>
      <c r="I74" s="133">
        <v>494</v>
      </c>
      <c r="J74" s="99">
        <v>18</v>
      </c>
      <c r="K74" s="85" t="s">
        <v>176</v>
      </c>
      <c r="L74" s="86">
        <v>2200</v>
      </c>
      <c r="M74" s="100" t="s">
        <v>244</v>
      </c>
    </row>
    <row r="75" spans="1:16" ht="17.25" customHeight="1">
      <c r="A75" s="107"/>
      <c r="B75" s="85" t="s">
        <v>245</v>
      </c>
      <c r="C75" s="109"/>
      <c r="D75" s="109"/>
      <c r="E75" s="109"/>
      <c r="F75" s="109"/>
      <c r="G75" s="109"/>
      <c r="H75" s="109"/>
      <c r="I75" s="109"/>
      <c r="J75" s="109"/>
      <c r="K75" s="85" t="s">
        <v>177</v>
      </c>
      <c r="L75" s="109"/>
      <c r="M75" s="110"/>
    </row>
    <row r="76" spans="1:16" ht="17.25" customHeight="1">
      <c r="A76" s="80"/>
      <c r="B76" s="89" t="s">
        <v>185</v>
      </c>
      <c r="C76" s="101"/>
      <c r="D76" s="101"/>
      <c r="E76" s="101"/>
      <c r="F76" s="101"/>
      <c r="G76" s="101"/>
      <c r="H76" s="101"/>
      <c r="I76" s="101"/>
      <c r="J76" s="101"/>
      <c r="K76" s="92"/>
      <c r="L76" s="101"/>
      <c r="M76" s="83"/>
    </row>
    <row r="77" spans="1:16" ht="17.25" customHeight="1">
      <c r="A77" s="84">
        <v>8</v>
      </c>
      <c r="B77" s="85" t="s">
        <v>246</v>
      </c>
      <c r="C77" s="86">
        <v>4000</v>
      </c>
      <c r="D77" s="86">
        <v>3600</v>
      </c>
      <c r="E77" s="131">
        <f>C77-D77</f>
        <v>400</v>
      </c>
      <c r="F77" s="132">
        <v>1500</v>
      </c>
      <c r="G77" s="132">
        <v>0</v>
      </c>
      <c r="H77" s="132">
        <v>1599</v>
      </c>
      <c r="I77" s="133">
        <v>901</v>
      </c>
      <c r="J77" s="99">
        <v>18</v>
      </c>
      <c r="K77" s="85" t="s">
        <v>176</v>
      </c>
      <c r="L77" s="86">
        <v>4000</v>
      </c>
      <c r="M77" s="100" t="s">
        <v>247</v>
      </c>
    </row>
    <row r="78" spans="1:16" ht="17.25" customHeight="1">
      <c r="A78" s="80"/>
      <c r="B78" s="89" t="s">
        <v>248</v>
      </c>
      <c r="C78" s="101"/>
      <c r="D78" s="101"/>
      <c r="E78" s="101"/>
      <c r="F78" s="101"/>
      <c r="G78" s="101"/>
      <c r="H78" s="101"/>
      <c r="I78" s="101"/>
      <c r="J78" s="101"/>
      <c r="K78" s="89" t="s">
        <v>177</v>
      </c>
      <c r="L78" s="101"/>
      <c r="M78" s="83"/>
    </row>
    <row r="79" spans="1:16" ht="17.25" customHeight="1">
      <c r="A79" s="84">
        <v>9</v>
      </c>
      <c r="B79" s="85" t="s">
        <v>224</v>
      </c>
      <c r="C79" s="86">
        <v>72000</v>
      </c>
      <c r="D79" s="86">
        <v>72000</v>
      </c>
      <c r="E79" s="131">
        <f>C79-D79</f>
        <v>0</v>
      </c>
      <c r="F79" s="132">
        <v>27000</v>
      </c>
      <c r="G79" s="132">
        <v>0</v>
      </c>
      <c r="H79" s="132">
        <v>28797</v>
      </c>
      <c r="I79" s="133">
        <v>16203</v>
      </c>
      <c r="J79" s="99">
        <v>18</v>
      </c>
      <c r="K79" s="85" t="s">
        <v>176</v>
      </c>
      <c r="L79" s="86">
        <v>72000</v>
      </c>
      <c r="M79" s="100" t="s">
        <v>249</v>
      </c>
    </row>
    <row r="80" spans="1:16" ht="17.25" customHeight="1">
      <c r="A80" s="107"/>
      <c r="B80" s="85" t="s">
        <v>250</v>
      </c>
      <c r="C80" s="109"/>
      <c r="D80" s="109"/>
      <c r="E80" s="109"/>
      <c r="F80" s="109"/>
      <c r="G80" s="109"/>
      <c r="H80" s="109"/>
      <c r="I80" s="109"/>
      <c r="J80" s="109"/>
      <c r="K80" s="85" t="s">
        <v>177</v>
      </c>
      <c r="L80" s="109"/>
      <c r="M80" s="110"/>
    </row>
    <row r="81" spans="1:16" ht="17.25" customHeight="1">
      <c r="A81" s="80"/>
      <c r="B81" s="89" t="s">
        <v>230</v>
      </c>
      <c r="C81" s="101"/>
      <c r="D81" s="101"/>
      <c r="E81" s="101"/>
      <c r="F81" s="101"/>
      <c r="G81" s="101"/>
      <c r="H81" s="101"/>
      <c r="I81" s="101"/>
      <c r="J81" s="101"/>
      <c r="K81" s="92"/>
      <c r="L81" s="101"/>
      <c r="M81" s="83"/>
    </row>
    <row r="82" spans="1:16" ht="17.25" customHeight="1">
      <c r="A82" s="84">
        <v>10</v>
      </c>
      <c r="B82" s="85" t="s">
        <v>227</v>
      </c>
      <c r="C82" s="86">
        <v>1</v>
      </c>
      <c r="D82" s="86">
        <v>1</v>
      </c>
      <c r="E82" s="131">
        <f>C82-D82</f>
        <v>0</v>
      </c>
      <c r="F82" s="132">
        <v>0</v>
      </c>
      <c r="G82" s="132">
        <v>0</v>
      </c>
      <c r="H82" s="132">
        <v>1</v>
      </c>
      <c r="I82" s="133">
        <v>0</v>
      </c>
      <c r="J82" s="99">
        <v>18</v>
      </c>
      <c r="K82" s="85" t="s">
        <v>176</v>
      </c>
      <c r="L82" s="86">
        <v>1</v>
      </c>
      <c r="M82" s="100" t="s">
        <v>251</v>
      </c>
    </row>
    <row r="83" spans="1:16" ht="17.25" customHeight="1">
      <c r="A83" s="107"/>
      <c r="B83" s="85" t="s">
        <v>229</v>
      </c>
      <c r="C83" s="109"/>
      <c r="D83" s="109"/>
      <c r="E83" s="109"/>
      <c r="F83" s="109"/>
      <c r="G83" s="109"/>
      <c r="H83" s="109"/>
      <c r="I83" s="109"/>
      <c r="J83" s="109"/>
      <c r="K83" s="85" t="s">
        <v>177</v>
      </c>
      <c r="L83" s="109"/>
      <c r="M83" s="110"/>
    </row>
    <row r="84" spans="1:16" ht="17.25" customHeight="1">
      <c r="A84" s="80"/>
      <c r="B84" s="89" t="s">
        <v>252</v>
      </c>
      <c r="C84" s="101"/>
      <c r="D84" s="101"/>
      <c r="E84" s="101"/>
      <c r="F84" s="101"/>
      <c r="G84" s="101"/>
      <c r="H84" s="101"/>
      <c r="I84" s="101"/>
      <c r="J84" s="101"/>
      <c r="K84" s="92"/>
      <c r="L84" s="101"/>
      <c r="M84" s="83"/>
    </row>
    <row r="85" spans="1:16" ht="17.25" customHeight="1">
      <c r="A85" s="189" t="s">
        <v>75</v>
      </c>
      <c r="B85" s="190"/>
      <c r="C85" s="94">
        <v>2022204</v>
      </c>
      <c r="D85" s="94">
        <v>2021804</v>
      </c>
      <c r="E85" s="134">
        <f>C85-D85</f>
        <v>400</v>
      </c>
      <c r="F85" s="135">
        <v>758325</v>
      </c>
      <c r="G85" s="135">
        <v>0</v>
      </c>
      <c r="H85" s="135">
        <v>808809</v>
      </c>
      <c r="I85" s="136">
        <v>455070</v>
      </c>
      <c r="J85" s="96"/>
      <c r="K85" s="116"/>
      <c r="L85" s="134"/>
      <c r="M85" s="98"/>
      <c r="P85" s="65"/>
    </row>
    <row r="87" spans="1:16" ht="17.25" customHeight="1">
      <c r="A87" s="65" t="s">
        <v>197</v>
      </c>
      <c r="B87" s="67"/>
      <c r="C87" s="66"/>
      <c r="D87" s="66"/>
      <c r="E87" s="66"/>
      <c r="F87" s="66" t="s">
        <v>253</v>
      </c>
      <c r="G87" s="66"/>
      <c r="H87" s="66"/>
      <c r="I87" s="66"/>
      <c r="K87" s="66"/>
      <c r="L87" s="66"/>
      <c r="M87" s="69" t="s">
        <v>155</v>
      </c>
      <c r="P87" s="65"/>
    </row>
    <row r="88" spans="1:16" ht="17.25" customHeight="1">
      <c r="A88" s="199"/>
      <c r="B88" s="200"/>
      <c r="C88" s="120"/>
      <c r="D88" s="121"/>
      <c r="E88" s="120"/>
      <c r="F88" s="201" t="s">
        <v>156</v>
      </c>
      <c r="G88" s="179"/>
      <c r="H88" s="179"/>
      <c r="I88" s="180"/>
      <c r="J88" s="73" t="s">
        <v>67</v>
      </c>
      <c r="K88" s="73"/>
      <c r="L88" s="75"/>
      <c r="M88" s="76"/>
      <c r="P88" s="65"/>
    </row>
    <row r="89" spans="1:16" ht="17.25" customHeight="1">
      <c r="A89" s="191" t="s">
        <v>68</v>
      </c>
      <c r="B89" s="202"/>
      <c r="C89" s="122" t="s">
        <v>157</v>
      </c>
      <c r="D89" s="123" t="s">
        <v>158</v>
      </c>
      <c r="E89" s="122" t="s">
        <v>52</v>
      </c>
      <c r="F89" s="203" t="s">
        <v>159</v>
      </c>
      <c r="G89" s="203"/>
      <c r="H89" s="203"/>
      <c r="I89" s="124" t="s">
        <v>160</v>
      </c>
      <c r="J89" s="204" t="s">
        <v>161</v>
      </c>
      <c r="K89" s="205"/>
      <c r="L89" s="208" t="s">
        <v>162</v>
      </c>
      <c r="M89" s="125" t="s">
        <v>163</v>
      </c>
      <c r="P89" s="65"/>
    </row>
    <row r="90" spans="1:16" ht="17.25" customHeight="1">
      <c r="A90" s="210"/>
      <c r="B90" s="211"/>
      <c r="C90" s="126"/>
      <c r="D90" s="127"/>
      <c r="E90" s="126"/>
      <c r="F90" s="128" t="s">
        <v>59</v>
      </c>
      <c r="G90" s="129" t="s">
        <v>60</v>
      </c>
      <c r="H90" s="128" t="s">
        <v>61</v>
      </c>
      <c r="I90" s="130" t="s">
        <v>62</v>
      </c>
      <c r="J90" s="206"/>
      <c r="K90" s="207"/>
      <c r="L90" s="209"/>
      <c r="M90" s="83"/>
      <c r="P90" s="65"/>
    </row>
    <row r="91" spans="1:16" ht="17.25" customHeight="1">
      <c r="A91" s="84">
        <v>1</v>
      </c>
      <c r="B91" s="85" t="s">
        <v>254</v>
      </c>
      <c r="C91" s="86">
        <v>45000</v>
      </c>
      <c r="D91" s="86">
        <v>45000</v>
      </c>
      <c r="E91" s="131">
        <f>C91-D91</f>
        <v>0</v>
      </c>
      <c r="F91" s="132">
        <v>16875</v>
      </c>
      <c r="G91" s="132">
        <v>0</v>
      </c>
      <c r="H91" s="132">
        <v>17998</v>
      </c>
      <c r="I91" s="133">
        <v>10127</v>
      </c>
      <c r="J91" s="99">
        <v>18</v>
      </c>
      <c r="K91" s="85" t="s">
        <v>176</v>
      </c>
      <c r="L91" s="86">
        <v>45000</v>
      </c>
      <c r="M91" s="100" t="s">
        <v>255</v>
      </c>
    </row>
    <row r="92" spans="1:16" ht="17.25" customHeight="1">
      <c r="A92" s="107"/>
      <c r="B92" s="85" t="s">
        <v>226</v>
      </c>
      <c r="C92" s="109"/>
      <c r="D92" s="109"/>
      <c r="E92" s="109"/>
      <c r="F92" s="109"/>
      <c r="G92" s="109"/>
      <c r="H92" s="109"/>
      <c r="I92" s="109"/>
      <c r="J92" s="109"/>
      <c r="K92" s="85" t="s">
        <v>177</v>
      </c>
      <c r="L92" s="109"/>
      <c r="M92" s="110"/>
    </row>
    <row r="93" spans="1:16" ht="17.25" customHeight="1">
      <c r="A93" s="80"/>
      <c r="B93" s="89" t="s">
        <v>185</v>
      </c>
      <c r="C93" s="101"/>
      <c r="D93" s="101"/>
      <c r="E93" s="101"/>
      <c r="F93" s="101"/>
      <c r="G93" s="101"/>
      <c r="H93" s="101"/>
      <c r="I93" s="101"/>
      <c r="J93" s="101"/>
      <c r="K93" s="92"/>
      <c r="L93" s="101"/>
      <c r="M93" s="83"/>
    </row>
    <row r="94" spans="1:16" ht="17.25" customHeight="1">
      <c r="A94" s="84">
        <v>2</v>
      </c>
      <c r="B94" s="85" t="s">
        <v>256</v>
      </c>
      <c r="C94" s="86">
        <v>1</v>
      </c>
      <c r="D94" s="86">
        <v>1</v>
      </c>
      <c r="E94" s="131">
        <f>C94-D94</f>
        <v>0</v>
      </c>
      <c r="F94" s="132">
        <v>0</v>
      </c>
      <c r="G94" s="132">
        <v>0</v>
      </c>
      <c r="H94" s="132">
        <v>1</v>
      </c>
      <c r="I94" s="133">
        <v>0</v>
      </c>
      <c r="J94" s="99">
        <v>18</v>
      </c>
      <c r="K94" s="85" t="s">
        <v>176</v>
      </c>
      <c r="L94" s="86">
        <v>1</v>
      </c>
      <c r="M94" s="100" t="s">
        <v>257</v>
      </c>
    </row>
    <row r="95" spans="1:16" ht="17.25" customHeight="1">
      <c r="A95" s="107"/>
      <c r="B95" s="85" t="s">
        <v>258</v>
      </c>
      <c r="C95" s="109"/>
      <c r="D95" s="109"/>
      <c r="E95" s="109"/>
      <c r="F95" s="109"/>
      <c r="G95" s="109"/>
      <c r="H95" s="109"/>
      <c r="I95" s="109"/>
      <c r="J95" s="109"/>
      <c r="K95" s="85" t="s">
        <v>177</v>
      </c>
      <c r="L95" s="109"/>
      <c r="M95" s="110"/>
    </row>
    <row r="96" spans="1:16" ht="17.25" customHeight="1">
      <c r="A96" s="80"/>
      <c r="B96" s="89" t="s">
        <v>230</v>
      </c>
      <c r="C96" s="101"/>
      <c r="D96" s="101"/>
      <c r="E96" s="101"/>
      <c r="F96" s="101"/>
      <c r="G96" s="101"/>
      <c r="H96" s="101"/>
      <c r="I96" s="101"/>
      <c r="J96" s="101"/>
      <c r="K96" s="92"/>
      <c r="L96" s="101"/>
      <c r="M96" s="83"/>
    </row>
    <row r="97" spans="1:13" ht="17.25" customHeight="1">
      <c r="A97" s="84">
        <v>3</v>
      </c>
      <c r="B97" s="85" t="s">
        <v>231</v>
      </c>
      <c r="C97" s="86">
        <v>3000</v>
      </c>
      <c r="D97" s="86">
        <v>3000</v>
      </c>
      <c r="E97" s="131">
        <f>C97-D97</f>
        <v>0</v>
      </c>
      <c r="F97" s="132">
        <v>1125</v>
      </c>
      <c r="G97" s="132">
        <v>0</v>
      </c>
      <c r="H97" s="132">
        <v>1200</v>
      </c>
      <c r="I97" s="133">
        <v>675</v>
      </c>
      <c r="J97" s="99">
        <v>18</v>
      </c>
      <c r="K97" s="85" t="s">
        <v>176</v>
      </c>
      <c r="L97" s="86">
        <v>3000</v>
      </c>
      <c r="M97" s="100" t="s">
        <v>259</v>
      </c>
    </row>
    <row r="98" spans="1:13" ht="17.25" customHeight="1">
      <c r="A98" s="107"/>
      <c r="B98" s="85" t="s">
        <v>254</v>
      </c>
      <c r="C98" s="109"/>
      <c r="D98" s="109"/>
      <c r="E98" s="109"/>
      <c r="F98" s="109"/>
      <c r="G98" s="109"/>
      <c r="H98" s="109"/>
      <c r="I98" s="109"/>
      <c r="J98" s="109"/>
      <c r="K98" s="85" t="s">
        <v>177</v>
      </c>
      <c r="L98" s="109"/>
      <c r="M98" s="100" t="s">
        <v>194</v>
      </c>
    </row>
    <row r="99" spans="1:13" ht="17.25" customHeight="1">
      <c r="A99" s="107"/>
      <c r="B99" s="85" t="s">
        <v>226</v>
      </c>
      <c r="C99" s="109"/>
      <c r="D99" s="109"/>
      <c r="E99" s="109"/>
      <c r="F99" s="109"/>
      <c r="G99" s="109"/>
      <c r="H99" s="109"/>
      <c r="I99" s="109"/>
      <c r="J99" s="109"/>
      <c r="L99" s="109"/>
      <c r="M99" s="110"/>
    </row>
    <row r="100" spans="1:13" ht="17.25" customHeight="1">
      <c r="A100" s="118"/>
      <c r="B100" s="112" t="s">
        <v>185</v>
      </c>
      <c r="C100" s="96"/>
      <c r="D100" s="96"/>
      <c r="E100" s="96"/>
      <c r="F100" s="96"/>
      <c r="G100" s="96"/>
      <c r="H100" s="96"/>
      <c r="I100" s="96"/>
      <c r="J100" s="96"/>
      <c r="K100" s="116"/>
      <c r="L100" s="96"/>
      <c r="M100" s="98"/>
    </row>
    <row r="104" spans="1:13" ht="17.25" customHeight="1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</row>
    <row r="105" spans="1:13" ht="17.25" customHeight="1">
      <c r="A105" s="84">
        <v>4</v>
      </c>
      <c r="B105" s="85" t="s">
        <v>235</v>
      </c>
      <c r="C105" s="86">
        <v>1</v>
      </c>
      <c r="D105" s="86">
        <v>1</v>
      </c>
      <c r="E105" s="131">
        <f>C105-D105</f>
        <v>0</v>
      </c>
      <c r="F105" s="132">
        <v>0</v>
      </c>
      <c r="G105" s="132">
        <v>0</v>
      </c>
      <c r="H105" s="132">
        <v>1</v>
      </c>
      <c r="I105" s="133">
        <v>0</v>
      </c>
      <c r="J105" s="99">
        <v>18</v>
      </c>
      <c r="K105" s="85" t="s">
        <v>176</v>
      </c>
      <c r="L105" s="86">
        <v>1</v>
      </c>
      <c r="M105" s="100" t="s">
        <v>260</v>
      </c>
    </row>
    <row r="106" spans="1:13" ht="17.25" customHeight="1">
      <c r="A106" s="107"/>
      <c r="B106" s="85" t="s">
        <v>261</v>
      </c>
      <c r="C106" s="109"/>
      <c r="D106" s="109"/>
      <c r="E106" s="109"/>
      <c r="F106" s="109"/>
      <c r="G106" s="109"/>
      <c r="H106" s="109"/>
      <c r="I106" s="109"/>
      <c r="J106" s="109"/>
      <c r="K106" s="85" t="s">
        <v>177</v>
      </c>
      <c r="L106" s="109"/>
      <c r="M106" s="100" t="s">
        <v>262</v>
      </c>
    </row>
    <row r="107" spans="1:13" ht="17.25" customHeight="1">
      <c r="A107" s="107"/>
      <c r="B107" s="85" t="s">
        <v>258</v>
      </c>
      <c r="C107" s="109"/>
      <c r="D107" s="109"/>
      <c r="E107" s="109"/>
      <c r="F107" s="109"/>
      <c r="G107" s="109"/>
      <c r="H107" s="109"/>
      <c r="I107" s="109"/>
      <c r="J107" s="109"/>
      <c r="L107" s="109"/>
      <c r="M107" s="110"/>
    </row>
    <row r="108" spans="1:13" ht="17.25" customHeight="1">
      <c r="A108" s="80"/>
      <c r="B108" s="89" t="s">
        <v>230</v>
      </c>
      <c r="C108" s="101"/>
      <c r="D108" s="101"/>
      <c r="E108" s="101"/>
      <c r="F108" s="101"/>
      <c r="G108" s="101"/>
      <c r="H108" s="101"/>
      <c r="I108" s="101"/>
      <c r="J108" s="101"/>
      <c r="K108" s="92"/>
      <c r="L108" s="101"/>
      <c r="M108" s="83"/>
    </row>
    <row r="109" spans="1:13" ht="17.25" customHeight="1">
      <c r="A109" s="84">
        <v>5</v>
      </c>
      <c r="B109" s="85" t="s">
        <v>263</v>
      </c>
      <c r="C109" s="86">
        <v>1200</v>
      </c>
      <c r="D109" s="86">
        <v>1020</v>
      </c>
      <c r="E109" s="131">
        <f>C109-D109</f>
        <v>180</v>
      </c>
      <c r="F109" s="132">
        <v>450</v>
      </c>
      <c r="G109" s="132">
        <v>0</v>
      </c>
      <c r="H109" s="132">
        <v>480</v>
      </c>
      <c r="I109" s="133">
        <v>270</v>
      </c>
      <c r="J109" s="99">
        <v>18</v>
      </c>
      <c r="K109" s="85" t="s">
        <v>176</v>
      </c>
      <c r="L109" s="86">
        <v>1200</v>
      </c>
      <c r="M109" s="100" t="s">
        <v>264</v>
      </c>
    </row>
    <row r="110" spans="1:13" ht="17.25" customHeight="1">
      <c r="A110" s="107"/>
      <c r="B110" s="85" t="s">
        <v>245</v>
      </c>
      <c r="C110" s="109"/>
      <c r="D110" s="109"/>
      <c r="E110" s="109"/>
      <c r="F110" s="109"/>
      <c r="G110" s="109"/>
      <c r="H110" s="109"/>
      <c r="I110" s="109"/>
      <c r="J110" s="109"/>
      <c r="K110" s="85" t="s">
        <v>177</v>
      </c>
      <c r="L110" s="109"/>
      <c r="M110" s="110"/>
    </row>
    <row r="111" spans="1:13" ht="17.25" customHeight="1">
      <c r="A111" s="80"/>
      <c r="B111" s="89" t="s">
        <v>185</v>
      </c>
      <c r="C111" s="101"/>
      <c r="D111" s="101"/>
      <c r="E111" s="101"/>
      <c r="F111" s="101"/>
      <c r="G111" s="101"/>
      <c r="H111" s="101"/>
      <c r="I111" s="101"/>
      <c r="J111" s="101"/>
      <c r="K111" s="92"/>
      <c r="L111" s="101"/>
      <c r="M111" s="83"/>
    </row>
    <row r="112" spans="1:13" ht="17.25" customHeight="1">
      <c r="A112" s="84">
        <v>6</v>
      </c>
      <c r="B112" s="85" t="s">
        <v>265</v>
      </c>
      <c r="C112" s="86">
        <v>4200</v>
      </c>
      <c r="D112" s="86">
        <v>4200</v>
      </c>
      <c r="E112" s="131">
        <f>C112-D112</f>
        <v>0</v>
      </c>
      <c r="F112" s="132">
        <v>1575</v>
      </c>
      <c r="G112" s="132">
        <v>0</v>
      </c>
      <c r="H112" s="132">
        <v>1679</v>
      </c>
      <c r="I112" s="133">
        <v>946</v>
      </c>
      <c r="J112" s="99">
        <v>18</v>
      </c>
      <c r="K112" s="85" t="s">
        <v>176</v>
      </c>
      <c r="L112" s="86">
        <v>4200</v>
      </c>
      <c r="M112" s="100" t="s">
        <v>266</v>
      </c>
    </row>
    <row r="113" spans="1:16" ht="17.25" customHeight="1">
      <c r="A113" s="80"/>
      <c r="B113" s="89" t="s">
        <v>248</v>
      </c>
      <c r="C113" s="101"/>
      <c r="D113" s="101"/>
      <c r="E113" s="101"/>
      <c r="F113" s="101"/>
      <c r="G113" s="101"/>
      <c r="H113" s="101"/>
      <c r="I113" s="101"/>
      <c r="J113" s="101"/>
      <c r="K113" s="89" t="s">
        <v>177</v>
      </c>
      <c r="L113" s="101"/>
      <c r="M113" s="83"/>
    </row>
    <row r="114" spans="1:16" ht="17.25" customHeight="1">
      <c r="A114" s="84">
        <v>7</v>
      </c>
      <c r="B114" s="85" t="s">
        <v>254</v>
      </c>
      <c r="C114" s="86">
        <v>9600</v>
      </c>
      <c r="D114" s="86">
        <v>8400</v>
      </c>
      <c r="E114" s="131">
        <f>C114-D114</f>
        <v>1200</v>
      </c>
      <c r="F114" s="132">
        <v>3600</v>
      </c>
      <c r="G114" s="132">
        <v>0</v>
      </c>
      <c r="H114" s="132">
        <v>3842</v>
      </c>
      <c r="I114" s="133">
        <v>2158</v>
      </c>
      <c r="J114" s="99">
        <v>18</v>
      </c>
      <c r="K114" s="85" t="s">
        <v>176</v>
      </c>
      <c r="L114" s="86">
        <v>9600</v>
      </c>
      <c r="M114" s="100" t="s">
        <v>267</v>
      </c>
    </row>
    <row r="115" spans="1:16" ht="17.25" customHeight="1">
      <c r="A115" s="107"/>
      <c r="B115" s="85" t="s">
        <v>250</v>
      </c>
      <c r="C115" s="109"/>
      <c r="D115" s="109"/>
      <c r="E115" s="109"/>
      <c r="F115" s="109"/>
      <c r="G115" s="109"/>
      <c r="H115" s="109"/>
      <c r="I115" s="109"/>
      <c r="J115" s="109"/>
      <c r="K115" s="85" t="s">
        <v>177</v>
      </c>
      <c r="L115" s="109"/>
      <c r="M115" s="110"/>
    </row>
    <row r="116" spans="1:16" ht="17.25" customHeight="1">
      <c r="A116" s="80"/>
      <c r="B116" s="89" t="s">
        <v>230</v>
      </c>
      <c r="C116" s="101"/>
      <c r="D116" s="101"/>
      <c r="E116" s="101"/>
      <c r="F116" s="101"/>
      <c r="G116" s="101"/>
      <c r="H116" s="101"/>
      <c r="I116" s="101"/>
      <c r="J116" s="101"/>
      <c r="K116" s="92"/>
      <c r="L116" s="101"/>
      <c r="M116" s="83"/>
    </row>
    <row r="117" spans="1:16" ht="17.25" customHeight="1">
      <c r="A117" s="84">
        <v>8</v>
      </c>
      <c r="B117" s="85" t="s">
        <v>256</v>
      </c>
      <c r="C117" s="86">
        <v>1</v>
      </c>
      <c r="D117" s="86">
        <v>1</v>
      </c>
      <c r="E117" s="131">
        <f>C117-D117</f>
        <v>0</v>
      </c>
      <c r="F117" s="132">
        <v>0</v>
      </c>
      <c r="G117" s="132">
        <v>0</v>
      </c>
      <c r="H117" s="132">
        <v>1</v>
      </c>
      <c r="I117" s="133">
        <v>0</v>
      </c>
      <c r="J117" s="99">
        <v>18</v>
      </c>
      <c r="K117" s="85" t="s">
        <v>176</v>
      </c>
      <c r="L117" s="86">
        <v>1</v>
      </c>
      <c r="M117" s="100" t="s">
        <v>268</v>
      </c>
    </row>
    <row r="118" spans="1:16" ht="17.25" customHeight="1">
      <c r="A118" s="107"/>
      <c r="B118" s="85" t="s">
        <v>258</v>
      </c>
      <c r="C118" s="109"/>
      <c r="D118" s="109"/>
      <c r="E118" s="109"/>
      <c r="F118" s="109"/>
      <c r="G118" s="109"/>
      <c r="H118" s="109"/>
      <c r="I118" s="109"/>
      <c r="J118" s="109"/>
      <c r="K118" s="85" t="s">
        <v>177</v>
      </c>
      <c r="L118" s="109"/>
      <c r="M118" s="110"/>
    </row>
    <row r="119" spans="1:16" ht="17.25" customHeight="1">
      <c r="A119" s="80"/>
      <c r="B119" s="89" t="s">
        <v>252</v>
      </c>
      <c r="C119" s="101"/>
      <c r="D119" s="101"/>
      <c r="E119" s="101"/>
      <c r="F119" s="101"/>
      <c r="G119" s="101"/>
      <c r="H119" s="101"/>
      <c r="I119" s="101"/>
      <c r="J119" s="101"/>
      <c r="K119" s="92"/>
      <c r="L119" s="101"/>
      <c r="M119" s="83"/>
    </row>
    <row r="120" spans="1:16" ht="17.25" customHeight="1">
      <c r="A120" s="189" t="s">
        <v>75</v>
      </c>
      <c r="B120" s="190"/>
      <c r="C120" s="94">
        <v>63003</v>
      </c>
      <c r="D120" s="94">
        <v>61623</v>
      </c>
      <c r="E120" s="134">
        <f>C120-D120</f>
        <v>1380</v>
      </c>
      <c r="F120" s="135">
        <v>23625</v>
      </c>
      <c r="G120" s="135">
        <v>0</v>
      </c>
      <c r="H120" s="135">
        <v>25202</v>
      </c>
      <c r="I120" s="136">
        <v>14176</v>
      </c>
      <c r="J120" s="96"/>
      <c r="K120" s="116"/>
      <c r="L120" s="134"/>
      <c r="M120" s="98"/>
      <c r="P120" s="65"/>
    </row>
    <row r="122" spans="1:16" ht="17.25" customHeight="1">
      <c r="A122" s="65" t="s">
        <v>197</v>
      </c>
      <c r="B122" s="67"/>
      <c r="C122" s="66"/>
      <c r="D122" s="66"/>
      <c r="E122" s="66"/>
      <c r="F122" s="66" t="s">
        <v>269</v>
      </c>
      <c r="G122" s="66"/>
      <c r="H122" s="66"/>
      <c r="I122" s="66"/>
      <c r="K122" s="66"/>
      <c r="L122" s="66"/>
      <c r="M122" s="69" t="s">
        <v>155</v>
      </c>
      <c r="P122" s="65"/>
    </row>
    <row r="123" spans="1:16" ht="17.25" customHeight="1">
      <c r="A123" s="199"/>
      <c r="B123" s="200"/>
      <c r="C123" s="120"/>
      <c r="D123" s="121"/>
      <c r="E123" s="120"/>
      <c r="F123" s="201" t="s">
        <v>156</v>
      </c>
      <c r="G123" s="179"/>
      <c r="H123" s="179"/>
      <c r="I123" s="180"/>
      <c r="J123" s="73" t="s">
        <v>67</v>
      </c>
      <c r="K123" s="73"/>
      <c r="L123" s="75"/>
      <c r="M123" s="76"/>
      <c r="P123" s="65"/>
    </row>
    <row r="124" spans="1:16" ht="17.25" customHeight="1">
      <c r="A124" s="191" t="s">
        <v>68</v>
      </c>
      <c r="B124" s="202"/>
      <c r="C124" s="122" t="s">
        <v>157</v>
      </c>
      <c r="D124" s="123" t="s">
        <v>158</v>
      </c>
      <c r="E124" s="122" t="s">
        <v>52</v>
      </c>
      <c r="F124" s="203" t="s">
        <v>159</v>
      </c>
      <c r="G124" s="203"/>
      <c r="H124" s="203"/>
      <c r="I124" s="124" t="s">
        <v>160</v>
      </c>
      <c r="J124" s="204" t="s">
        <v>161</v>
      </c>
      <c r="K124" s="205"/>
      <c r="L124" s="208" t="s">
        <v>162</v>
      </c>
      <c r="M124" s="125" t="s">
        <v>163</v>
      </c>
      <c r="P124" s="65"/>
    </row>
    <row r="125" spans="1:16" ht="17.25" customHeight="1">
      <c r="A125" s="210"/>
      <c r="B125" s="211"/>
      <c r="C125" s="126"/>
      <c r="D125" s="127"/>
      <c r="E125" s="126"/>
      <c r="F125" s="128" t="s">
        <v>59</v>
      </c>
      <c r="G125" s="129" t="s">
        <v>60</v>
      </c>
      <c r="H125" s="128" t="s">
        <v>61</v>
      </c>
      <c r="I125" s="130" t="s">
        <v>62</v>
      </c>
      <c r="J125" s="206"/>
      <c r="K125" s="207"/>
      <c r="L125" s="209"/>
      <c r="M125" s="83"/>
      <c r="P125" s="65"/>
    </row>
    <row r="126" spans="1:16" ht="17.25" customHeight="1">
      <c r="A126" s="84">
        <v>1</v>
      </c>
      <c r="B126" s="85" t="s">
        <v>198</v>
      </c>
      <c r="C126" s="86">
        <v>2700</v>
      </c>
      <c r="D126" s="86">
        <v>2700</v>
      </c>
      <c r="E126" s="131">
        <f>C126-D126</f>
        <v>0</v>
      </c>
      <c r="F126" s="132">
        <v>1012</v>
      </c>
      <c r="G126" s="132">
        <v>0</v>
      </c>
      <c r="H126" s="132">
        <v>1079</v>
      </c>
      <c r="I126" s="133">
        <v>609</v>
      </c>
      <c r="J126" s="99">
        <v>11</v>
      </c>
      <c r="K126" s="85" t="s">
        <v>172</v>
      </c>
      <c r="L126" s="86">
        <v>2700</v>
      </c>
      <c r="M126" s="100" t="s">
        <v>193</v>
      </c>
    </row>
    <row r="127" spans="1:16" ht="17.25" customHeight="1">
      <c r="A127" s="80"/>
      <c r="B127" s="89" t="s">
        <v>199</v>
      </c>
      <c r="C127" s="101"/>
      <c r="D127" s="101"/>
      <c r="E127" s="101"/>
      <c r="F127" s="101"/>
      <c r="G127" s="101"/>
      <c r="H127" s="101"/>
      <c r="I127" s="101"/>
      <c r="J127" s="101"/>
      <c r="K127" s="92"/>
      <c r="L127" s="101"/>
      <c r="M127" s="83"/>
    </row>
    <row r="128" spans="1:16" ht="17.25" customHeight="1">
      <c r="A128" s="189" t="s">
        <v>75</v>
      </c>
      <c r="B128" s="190"/>
      <c r="C128" s="94">
        <v>2700</v>
      </c>
      <c r="D128" s="94">
        <v>2700</v>
      </c>
      <c r="E128" s="134">
        <f>C128-D128</f>
        <v>0</v>
      </c>
      <c r="F128" s="135">
        <v>1012</v>
      </c>
      <c r="G128" s="135">
        <v>0</v>
      </c>
      <c r="H128" s="135">
        <v>1079</v>
      </c>
      <c r="I128" s="136">
        <v>609</v>
      </c>
      <c r="J128" s="96"/>
      <c r="K128" s="116"/>
      <c r="L128" s="134"/>
      <c r="M128" s="98"/>
      <c r="P128" s="65"/>
    </row>
    <row r="136" spans="1:16" ht="17.25" customHeight="1">
      <c r="A136" s="174" t="s">
        <v>94</v>
      </c>
      <c r="B136" s="174"/>
      <c r="C136" s="174"/>
      <c r="D136" s="174"/>
      <c r="E136" s="174"/>
      <c r="F136" s="174"/>
      <c r="G136" s="174"/>
      <c r="H136" s="174"/>
      <c r="I136" s="174"/>
      <c r="J136" s="174"/>
      <c r="K136" s="174"/>
      <c r="L136" s="174"/>
      <c r="M136" s="174"/>
      <c r="P136" s="65"/>
    </row>
    <row r="137" spans="1:16" ht="17.25" customHeight="1">
      <c r="A137" s="174" t="s">
        <v>95</v>
      </c>
      <c r="B137" s="174"/>
      <c r="C137" s="174"/>
      <c r="D137" s="174"/>
      <c r="E137" s="174"/>
      <c r="F137" s="174"/>
      <c r="G137" s="174"/>
      <c r="H137" s="174"/>
      <c r="I137" s="174"/>
      <c r="J137" s="174"/>
      <c r="K137" s="174"/>
      <c r="L137" s="174"/>
      <c r="M137" s="174"/>
      <c r="P137" s="65"/>
    </row>
    <row r="138" spans="1:16" ht="17.25" customHeight="1">
      <c r="A138" s="65" t="s">
        <v>200</v>
      </c>
      <c r="F138" s="65" t="s">
        <v>270</v>
      </c>
      <c r="M138" s="69" t="s">
        <v>155</v>
      </c>
    </row>
    <row r="139" spans="1:16" ht="17.25" customHeight="1">
      <c r="A139" s="199"/>
      <c r="B139" s="200"/>
      <c r="C139" s="120"/>
      <c r="D139" s="121"/>
      <c r="E139" s="120"/>
      <c r="F139" s="201" t="s">
        <v>156</v>
      </c>
      <c r="G139" s="179"/>
      <c r="H139" s="179"/>
      <c r="I139" s="180"/>
      <c r="J139" s="73" t="s">
        <v>67</v>
      </c>
      <c r="K139" s="73"/>
      <c r="L139" s="75"/>
      <c r="M139" s="76"/>
      <c r="P139" s="65"/>
    </row>
    <row r="140" spans="1:16" ht="17.25" customHeight="1">
      <c r="A140" s="191" t="s">
        <v>68</v>
      </c>
      <c r="B140" s="202"/>
      <c r="C140" s="122" t="s">
        <v>157</v>
      </c>
      <c r="D140" s="123" t="s">
        <v>158</v>
      </c>
      <c r="E140" s="122" t="s">
        <v>52</v>
      </c>
      <c r="F140" s="203" t="s">
        <v>159</v>
      </c>
      <c r="G140" s="203"/>
      <c r="H140" s="203"/>
      <c r="I140" s="124" t="s">
        <v>160</v>
      </c>
      <c r="J140" s="204" t="s">
        <v>161</v>
      </c>
      <c r="K140" s="205"/>
      <c r="L140" s="208" t="s">
        <v>162</v>
      </c>
      <c r="M140" s="125" t="s">
        <v>163</v>
      </c>
      <c r="P140" s="65"/>
    </row>
    <row r="141" spans="1:16" ht="17.25" customHeight="1">
      <c r="A141" s="210"/>
      <c r="B141" s="211"/>
      <c r="C141" s="126"/>
      <c r="D141" s="127"/>
      <c r="E141" s="126"/>
      <c r="F141" s="128" t="s">
        <v>59</v>
      </c>
      <c r="G141" s="129" t="s">
        <v>60</v>
      </c>
      <c r="H141" s="128" t="s">
        <v>61</v>
      </c>
      <c r="I141" s="130" t="s">
        <v>62</v>
      </c>
      <c r="J141" s="206"/>
      <c r="K141" s="207"/>
      <c r="L141" s="209"/>
      <c r="M141" s="83"/>
      <c r="P141" s="65"/>
    </row>
    <row r="142" spans="1:16" ht="17.25" customHeight="1">
      <c r="A142" s="84">
        <v>1</v>
      </c>
      <c r="B142" s="85" t="s">
        <v>271</v>
      </c>
      <c r="C142" s="86">
        <v>36000</v>
      </c>
      <c r="D142" s="86">
        <v>36000</v>
      </c>
      <c r="E142" s="131">
        <f>C142-D142</f>
        <v>0</v>
      </c>
      <c r="F142" s="132">
        <v>13500</v>
      </c>
      <c r="G142" s="132">
        <v>0</v>
      </c>
      <c r="H142" s="132">
        <v>14400</v>
      </c>
      <c r="I142" s="133">
        <v>8100</v>
      </c>
      <c r="J142" s="99">
        <v>18</v>
      </c>
      <c r="K142" s="85" t="s">
        <v>176</v>
      </c>
      <c r="L142" s="86">
        <v>36000</v>
      </c>
      <c r="M142" s="100" t="s">
        <v>272</v>
      </c>
    </row>
    <row r="143" spans="1:16" ht="17.25" customHeight="1">
      <c r="A143" s="80"/>
      <c r="B143" s="89" t="s">
        <v>273</v>
      </c>
      <c r="C143" s="101"/>
      <c r="D143" s="101"/>
      <c r="E143" s="101"/>
      <c r="F143" s="101"/>
      <c r="G143" s="101"/>
      <c r="H143" s="101"/>
      <c r="I143" s="101"/>
      <c r="J143" s="101"/>
      <c r="K143" s="89" t="s">
        <v>177</v>
      </c>
      <c r="L143" s="101"/>
      <c r="M143" s="83"/>
    </row>
    <row r="144" spans="1:16" ht="17.25" customHeight="1">
      <c r="A144" s="189" t="s">
        <v>75</v>
      </c>
      <c r="B144" s="190"/>
      <c r="C144" s="94">
        <v>36000</v>
      </c>
      <c r="D144" s="94">
        <v>36000</v>
      </c>
      <c r="E144" s="134">
        <f>C144-D144</f>
        <v>0</v>
      </c>
      <c r="F144" s="135">
        <v>13500</v>
      </c>
      <c r="G144" s="135">
        <v>0</v>
      </c>
      <c r="H144" s="135">
        <v>14400</v>
      </c>
      <c r="I144" s="136">
        <v>8100</v>
      </c>
      <c r="J144" s="96"/>
      <c r="K144" s="116"/>
      <c r="L144" s="134"/>
      <c r="M144" s="98"/>
      <c r="P144" s="65"/>
    </row>
    <row r="146" spans="1:16" ht="17.25" customHeight="1">
      <c r="A146" s="65" t="s">
        <v>197</v>
      </c>
      <c r="B146" s="67"/>
      <c r="C146" s="66"/>
      <c r="D146" s="66"/>
      <c r="E146" s="66"/>
      <c r="F146" s="66" t="s">
        <v>274</v>
      </c>
      <c r="G146" s="66"/>
      <c r="H146" s="66"/>
      <c r="I146" s="66"/>
      <c r="K146" s="66"/>
      <c r="L146" s="66"/>
      <c r="M146" s="69" t="s">
        <v>155</v>
      </c>
      <c r="P146" s="65"/>
    </row>
    <row r="147" spans="1:16" ht="17.25" customHeight="1">
      <c r="A147" s="199"/>
      <c r="B147" s="200"/>
      <c r="C147" s="120"/>
      <c r="D147" s="121"/>
      <c r="E147" s="120"/>
      <c r="F147" s="201" t="s">
        <v>156</v>
      </c>
      <c r="G147" s="179"/>
      <c r="H147" s="179"/>
      <c r="I147" s="180"/>
      <c r="J147" s="73" t="s">
        <v>67</v>
      </c>
      <c r="K147" s="73"/>
      <c r="L147" s="75"/>
      <c r="M147" s="76"/>
      <c r="P147" s="65"/>
    </row>
    <row r="148" spans="1:16" ht="17.25" customHeight="1">
      <c r="A148" s="191" t="s">
        <v>68</v>
      </c>
      <c r="B148" s="202"/>
      <c r="C148" s="122" t="s">
        <v>157</v>
      </c>
      <c r="D148" s="123" t="s">
        <v>158</v>
      </c>
      <c r="E148" s="122" t="s">
        <v>52</v>
      </c>
      <c r="F148" s="203" t="s">
        <v>159</v>
      </c>
      <c r="G148" s="203"/>
      <c r="H148" s="203"/>
      <c r="I148" s="124" t="s">
        <v>160</v>
      </c>
      <c r="J148" s="204" t="s">
        <v>161</v>
      </c>
      <c r="K148" s="205"/>
      <c r="L148" s="208" t="s">
        <v>162</v>
      </c>
      <c r="M148" s="125" t="s">
        <v>163</v>
      </c>
      <c r="P148" s="65"/>
    </row>
    <row r="149" spans="1:16" ht="17.25" customHeight="1">
      <c r="A149" s="210"/>
      <c r="B149" s="211"/>
      <c r="C149" s="126"/>
      <c r="D149" s="127"/>
      <c r="E149" s="126"/>
      <c r="F149" s="128" t="s">
        <v>59</v>
      </c>
      <c r="G149" s="129" t="s">
        <v>60</v>
      </c>
      <c r="H149" s="128" t="s">
        <v>61</v>
      </c>
      <c r="I149" s="130" t="s">
        <v>62</v>
      </c>
      <c r="J149" s="206"/>
      <c r="K149" s="207"/>
      <c r="L149" s="209"/>
      <c r="M149" s="83"/>
      <c r="P149" s="65"/>
    </row>
    <row r="150" spans="1:16" ht="17.25" customHeight="1">
      <c r="A150" s="84">
        <v>1</v>
      </c>
      <c r="B150" s="85" t="s">
        <v>275</v>
      </c>
      <c r="C150" s="86">
        <v>5400</v>
      </c>
      <c r="D150" s="86">
        <v>5000</v>
      </c>
      <c r="E150" s="131">
        <f>C150-D150</f>
        <v>400</v>
      </c>
      <c r="F150" s="132">
        <v>2025</v>
      </c>
      <c r="G150" s="132">
        <v>0</v>
      </c>
      <c r="H150" s="132">
        <v>2161</v>
      </c>
      <c r="I150" s="133">
        <v>1214</v>
      </c>
      <c r="J150" s="99">
        <v>18</v>
      </c>
      <c r="K150" s="85" t="s">
        <v>176</v>
      </c>
      <c r="L150" s="86">
        <v>5400</v>
      </c>
      <c r="M150" s="100" t="s">
        <v>276</v>
      </c>
    </row>
    <row r="151" spans="1:16" ht="17.25" customHeight="1">
      <c r="A151" s="107"/>
      <c r="B151" s="85" t="s">
        <v>277</v>
      </c>
      <c r="C151" s="109"/>
      <c r="D151" s="109"/>
      <c r="E151" s="109"/>
      <c r="F151" s="109"/>
      <c r="G151" s="109"/>
      <c r="H151" s="109"/>
      <c r="I151" s="109"/>
      <c r="J151" s="109"/>
      <c r="K151" s="85" t="s">
        <v>177</v>
      </c>
      <c r="L151" s="109"/>
      <c r="M151" s="110"/>
    </row>
    <row r="152" spans="1:16" ht="17.25" customHeight="1">
      <c r="A152" s="80"/>
      <c r="B152" s="89" t="s">
        <v>278</v>
      </c>
      <c r="C152" s="101"/>
      <c r="D152" s="101"/>
      <c r="E152" s="101"/>
      <c r="F152" s="101"/>
      <c r="G152" s="101"/>
      <c r="H152" s="101"/>
      <c r="I152" s="101"/>
      <c r="J152" s="101"/>
      <c r="K152" s="92"/>
      <c r="L152" s="101"/>
      <c r="M152" s="83"/>
    </row>
    <row r="153" spans="1:16" ht="17.25" customHeight="1">
      <c r="A153" s="189" t="s">
        <v>75</v>
      </c>
      <c r="B153" s="190"/>
      <c r="C153" s="94">
        <v>5400</v>
      </c>
      <c r="D153" s="94">
        <v>5000</v>
      </c>
      <c r="E153" s="134">
        <f>C153-D153</f>
        <v>400</v>
      </c>
      <c r="F153" s="135">
        <v>2025</v>
      </c>
      <c r="G153" s="135">
        <v>0</v>
      </c>
      <c r="H153" s="135">
        <v>2161</v>
      </c>
      <c r="I153" s="136">
        <v>1214</v>
      </c>
      <c r="J153" s="96"/>
      <c r="K153" s="116"/>
      <c r="L153" s="134"/>
      <c r="M153" s="98"/>
      <c r="P153" s="65"/>
    </row>
    <row r="155" spans="1:16" ht="17.25" customHeight="1">
      <c r="A155" s="65" t="s">
        <v>197</v>
      </c>
      <c r="B155" s="67"/>
      <c r="C155" s="66"/>
      <c r="D155" s="66"/>
      <c r="E155" s="66"/>
      <c r="F155" s="66" t="s">
        <v>279</v>
      </c>
      <c r="G155" s="66"/>
      <c r="H155" s="66"/>
      <c r="I155" s="66"/>
      <c r="K155" s="66"/>
      <c r="L155" s="66"/>
      <c r="M155" s="69" t="s">
        <v>155</v>
      </c>
      <c r="P155" s="65"/>
    </row>
    <row r="156" spans="1:16" ht="17.25" customHeight="1">
      <c r="A156" s="199"/>
      <c r="B156" s="200"/>
      <c r="C156" s="120"/>
      <c r="D156" s="121"/>
      <c r="E156" s="120"/>
      <c r="F156" s="201" t="s">
        <v>156</v>
      </c>
      <c r="G156" s="179"/>
      <c r="H156" s="179"/>
      <c r="I156" s="180"/>
      <c r="J156" s="73" t="s">
        <v>67</v>
      </c>
      <c r="K156" s="73"/>
      <c r="L156" s="75"/>
      <c r="M156" s="76"/>
      <c r="P156" s="65"/>
    </row>
    <row r="157" spans="1:16" ht="17.25" customHeight="1">
      <c r="A157" s="191" t="s">
        <v>68</v>
      </c>
      <c r="B157" s="202"/>
      <c r="C157" s="122" t="s">
        <v>157</v>
      </c>
      <c r="D157" s="123" t="s">
        <v>158</v>
      </c>
      <c r="E157" s="122" t="s">
        <v>52</v>
      </c>
      <c r="F157" s="203" t="s">
        <v>159</v>
      </c>
      <c r="G157" s="203"/>
      <c r="H157" s="203"/>
      <c r="I157" s="124" t="s">
        <v>160</v>
      </c>
      <c r="J157" s="204" t="s">
        <v>161</v>
      </c>
      <c r="K157" s="205"/>
      <c r="L157" s="208" t="s">
        <v>162</v>
      </c>
      <c r="M157" s="125" t="s">
        <v>163</v>
      </c>
      <c r="P157" s="65"/>
    </row>
    <row r="158" spans="1:16" ht="17.25" customHeight="1">
      <c r="A158" s="210"/>
      <c r="B158" s="211"/>
      <c r="C158" s="126"/>
      <c r="D158" s="127"/>
      <c r="E158" s="126"/>
      <c r="F158" s="128" t="s">
        <v>59</v>
      </c>
      <c r="G158" s="129" t="s">
        <v>60</v>
      </c>
      <c r="H158" s="128" t="s">
        <v>61</v>
      </c>
      <c r="I158" s="130" t="s">
        <v>62</v>
      </c>
      <c r="J158" s="206"/>
      <c r="K158" s="207"/>
      <c r="L158" s="209"/>
      <c r="M158" s="83"/>
      <c r="P158" s="65"/>
    </row>
    <row r="159" spans="1:16" ht="17.25" customHeight="1">
      <c r="A159" s="84">
        <v>1</v>
      </c>
      <c r="B159" s="85" t="s">
        <v>280</v>
      </c>
      <c r="C159" s="86">
        <v>50400</v>
      </c>
      <c r="D159" s="86">
        <v>57000</v>
      </c>
      <c r="E159" s="131">
        <f>C159-D159</f>
        <v>-6600</v>
      </c>
      <c r="F159" s="132">
        <v>18900</v>
      </c>
      <c r="G159" s="132">
        <v>0</v>
      </c>
      <c r="H159" s="132">
        <v>20158</v>
      </c>
      <c r="I159" s="133">
        <v>11342</v>
      </c>
      <c r="J159" s="99">
        <v>18</v>
      </c>
      <c r="K159" s="85" t="s">
        <v>176</v>
      </c>
      <c r="L159" s="86">
        <v>50400</v>
      </c>
      <c r="M159" s="100" t="s">
        <v>281</v>
      </c>
    </row>
    <row r="160" spans="1:16" ht="17.25" customHeight="1">
      <c r="A160" s="107"/>
      <c r="B160" s="85" t="s">
        <v>233</v>
      </c>
      <c r="C160" s="109"/>
      <c r="D160" s="109"/>
      <c r="E160" s="109"/>
      <c r="F160" s="109"/>
      <c r="G160" s="109"/>
      <c r="H160" s="109"/>
      <c r="I160" s="109"/>
      <c r="J160" s="109"/>
      <c r="K160" s="85" t="s">
        <v>177</v>
      </c>
      <c r="L160" s="109"/>
      <c r="M160" s="110"/>
    </row>
    <row r="161" spans="1:13" ht="17.25" customHeight="1">
      <c r="A161" s="80"/>
      <c r="B161" s="89" t="s">
        <v>190</v>
      </c>
      <c r="C161" s="101"/>
      <c r="D161" s="101"/>
      <c r="E161" s="101"/>
      <c r="F161" s="101"/>
      <c r="G161" s="101"/>
      <c r="H161" s="101"/>
      <c r="I161" s="101"/>
      <c r="J161" s="101"/>
      <c r="K161" s="92"/>
      <c r="L161" s="101"/>
      <c r="M161" s="83"/>
    </row>
    <row r="162" spans="1:13" ht="17.25" customHeight="1">
      <c r="A162" s="84">
        <v>2</v>
      </c>
      <c r="B162" s="85" t="s">
        <v>282</v>
      </c>
      <c r="C162" s="86">
        <v>1</v>
      </c>
      <c r="D162" s="86">
        <v>1</v>
      </c>
      <c r="E162" s="131">
        <f>C162-D162</f>
        <v>0</v>
      </c>
      <c r="F162" s="132">
        <v>0</v>
      </c>
      <c r="G162" s="132">
        <v>0</v>
      </c>
      <c r="H162" s="132">
        <v>1</v>
      </c>
      <c r="I162" s="133">
        <v>0</v>
      </c>
      <c r="J162" s="99">
        <v>18</v>
      </c>
      <c r="K162" s="85" t="s">
        <v>176</v>
      </c>
      <c r="L162" s="86">
        <v>1</v>
      </c>
      <c r="M162" s="100" t="s">
        <v>283</v>
      </c>
    </row>
    <row r="163" spans="1:13" ht="17.25" customHeight="1">
      <c r="A163" s="107"/>
      <c r="B163" s="85" t="s">
        <v>284</v>
      </c>
      <c r="C163" s="109"/>
      <c r="D163" s="109"/>
      <c r="E163" s="109"/>
      <c r="F163" s="109"/>
      <c r="G163" s="109"/>
      <c r="H163" s="109"/>
      <c r="I163" s="109"/>
      <c r="J163" s="109"/>
      <c r="K163" s="85" t="s">
        <v>177</v>
      </c>
      <c r="L163" s="109"/>
      <c r="M163" s="110"/>
    </row>
    <row r="164" spans="1:13" ht="17.25" customHeight="1">
      <c r="A164" s="80"/>
      <c r="B164" s="89" t="s">
        <v>273</v>
      </c>
      <c r="C164" s="101"/>
      <c r="D164" s="101"/>
      <c r="E164" s="101"/>
      <c r="F164" s="101"/>
      <c r="G164" s="101"/>
      <c r="H164" s="101"/>
      <c r="I164" s="101"/>
      <c r="J164" s="101"/>
      <c r="K164" s="92"/>
      <c r="L164" s="101"/>
      <c r="M164" s="83"/>
    </row>
    <row r="165" spans="1:13" ht="17.25" customHeight="1">
      <c r="A165" s="84">
        <v>3</v>
      </c>
      <c r="B165" s="85" t="s">
        <v>280</v>
      </c>
      <c r="C165" s="86">
        <v>300</v>
      </c>
      <c r="D165" s="86">
        <v>300</v>
      </c>
      <c r="E165" s="131">
        <f>C165-D165</f>
        <v>0</v>
      </c>
      <c r="F165" s="132">
        <v>112</v>
      </c>
      <c r="G165" s="132">
        <v>0</v>
      </c>
      <c r="H165" s="132">
        <v>119</v>
      </c>
      <c r="I165" s="133">
        <v>69</v>
      </c>
      <c r="J165" s="99">
        <v>18</v>
      </c>
      <c r="K165" s="85" t="s">
        <v>176</v>
      </c>
      <c r="L165" s="86">
        <v>300</v>
      </c>
      <c r="M165" s="100" t="s">
        <v>285</v>
      </c>
    </row>
    <row r="166" spans="1:13" ht="17.25" customHeight="1">
      <c r="A166" s="107"/>
      <c r="B166" s="85" t="s">
        <v>254</v>
      </c>
      <c r="C166" s="109"/>
      <c r="D166" s="109"/>
      <c r="E166" s="109"/>
      <c r="F166" s="109"/>
      <c r="G166" s="109"/>
      <c r="H166" s="109"/>
      <c r="I166" s="109"/>
      <c r="J166" s="109"/>
      <c r="K166" s="85" t="s">
        <v>177</v>
      </c>
      <c r="L166" s="109"/>
      <c r="M166" s="110"/>
    </row>
    <row r="167" spans="1:13" ht="17.25" customHeight="1">
      <c r="A167" s="118"/>
      <c r="B167" s="112" t="s">
        <v>273</v>
      </c>
      <c r="C167" s="96"/>
      <c r="D167" s="96"/>
      <c r="E167" s="96"/>
      <c r="F167" s="96"/>
      <c r="G167" s="96"/>
      <c r="H167" s="96"/>
      <c r="I167" s="96"/>
      <c r="J167" s="96"/>
      <c r="K167" s="116"/>
      <c r="L167" s="96"/>
      <c r="M167" s="98"/>
    </row>
    <row r="172" spans="1:13" ht="17.25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</row>
    <row r="173" spans="1:13" ht="17.25" customHeight="1">
      <c r="A173" s="84">
        <v>4</v>
      </c>
      <c r="B173" s="85" t="s">
        <v>282</v>
      </c>
      <c r="C173" s="86">
        <v>1</v>
      </c>
      <c r="D173" s="86">
        <v>1</v>
      </c>
      <c r="E173" s="131">
        <f>C173-D173</f>
        <v>0</v>
      </c>
      <c r="F173" s="132">
        <v>0</v>
      </c>
      <c r="G173" s="132">
        <v>0</v>
      </c>
      <c r="H173" s="132">
        <v>1</v>
      </c>
      <c r="I173" s="133">
        <v>0</v>
      </c>
      <c r="J173" s="99">
        <v>18</v>
      </c>
      <c r="K173" s="85" t="s">
        <v>176</v>
      </c>
      <c r="L173" s="86">
        <v>1</v>
      </c>
      <c r="M173" s="100" t="s">
        <v>286</v>
      </c>
    </row>
    <row r="174" spans="1:13" ht="17.25" customHeight="1">
      <c r="A174" s="107"/>
      <c r="B174" s="85" t="s">
        <v>287</v>
      </c>
      <c r="C174" s="109"/>
      <c r="D174" s="109"/>
      <c r="E174" s="109"/>
      <c r="F174" s="109"/>
      <c r="G174" s="109"/>
      <c r="H174" s="109"/>
      <c r="I174" s="109"/>
      <c r="J174" s="109"/>
      <c r="K174" s="85" t="s">
        <v>177</v>
      </c>
      <c r="L174" s="109"/>
      <c r="M174" s="100" t="s">
        <v>194</v>
      </c>
    </row>
    <row r="175" spans="1:13" ht="17.25" customHeight="1">
      <c r="A175" s="107"/>
      <c r="B175" s="85" t="s">
        <v>258</v>
      </c>
      <c r="C175" s="109"/>
      <c r="D175" s="109"/>
      <c r="E175" s="109"/>
      <c r="F175" s="109"/>
      <c r="G175" s="109"/>
      <c r="H175" s="109"/>
      <c r="I175" s="109"/>
      <c r="J175" s="109"/>
      <c r="L175" s="109"/>
      <c r="M175" s="110"/>
    </row>
    <row r="176" spans="1:13" ht="17.25" customHeight="1">
      <c r="A176" s="80"/>
      <c r="B176" s="89" t="s">
        <v>185</v>
      </c>
      <c r="C176" s="101"/>
      <c r="D176" s="101"/>
      <c r="E176" s="101"/>
      <c r="F176" s="101"/>
      <c r="G176" s="101"/>
      <c r="H176" s="101"/>
      <c r="I176" s="101"/>
      <c r="J176" s="101"/>
      <c r="K176" s="92"/>
      <c r="L176" s="101"/>
      <c r="M176" s="83"/>
    </row>
    <row r="177" spans="1:16" ht="17.25" customHeight="1">
      <c r="A177" s="189" t="s">
        <v>75</v>
      </c>
      <c r="B177" s="190"/>
      <c r="C177" s="94">
        <v>50702</v>
      </c>
      <c r="D177" s="94">
        <v>57302</v>
      </c>
      <c r="E177" s="134">
        <f>C177-D177</f>
        <v>-6600</v>
      </c>
      <c r="F177" s="135">
        <v>19012</v>
      </c>
      <c r="G177" s="135">
        <v>0</v>
      </c>
      <c r="H177" s="135">
        <v>20279</v>
      </c>
      <c r="I177" s="136">
        <v>11411</v>
      </c>
      <c r="J177" s="96"/>
      <c r="K177" s="116"/>
      <c r="L177" s="134"/>
      <c r="M177" s="98"/>
      <c r="P177" s="65"/>
    </row>
    <row r="179" spans="1:16" ht="17.25" customHeight="1">
      <c r="A179" s="65" t="s">
        <v>288</v>
      </c>
      <c r="B179" s="67"/>
      <c r="C179" s="66"/>
      <c r="D179" s="66"/>
      <c r="E179" s="66"/>
      <c r="F179" s="66" t="s">
        <v>289</v>
      </c>
      <c r="G179" s="66"/>
      <c r="H179" s="66"/>
      <c r="I179" s="66"/>
      <c r="K179" s="66"/>
      <c r="L179" s="66"/>
      <c r="M179" s="69" t="s">
        <v>155</v>
      </c>
      <c r="P179" s="65"/>
    </row>
    <row r="180" spans="1:16" ht="17.25" customHeight="1">
      <c r="A180" s="199"/>
      <c r="B180" s="200"/>
      <c r="C180" s="120"/>
      <c r="D180" s="121"/>
      <c r="E180" s="120"/>
      <c r="F180" s="201" t="s">
        <v>156</v>
      </c>
      <c r="G180" s="179"/>
      <c r="H180" s="179"/>
      <c r="I180" s="180"/>
      <c r="J180" s="73" t="s">
        <v>67</v>
      </c>
      <c r="K180" s="73"/>
      <c r="L180" s="75"/>
      <c r="M180" s="76"/>
      <c r="P180" s="65"/>
    </row>
    <row r="181" spans="1:16" ht="17.25" customHeight="1">
      <c r="A181" s="191" t="s">
        <v>68</v>
      </c>
      <c r="B181" s="202"/>
      <c r="C181" s="122" t="s">
        <v>157</v>
      </c>
      <c r="D181" s="123" t="s">
        <v>158</v>
      </c>
      <c r="E181" s="122" t="s">
        <v>52</v>
      </c>
      <c r="F181" s="203" t="s">
        <v>159</v>
      </c>
      <c r="G181" s="203"/>
      <c r="H181" s="203"/>
      <c r="I181" s="124" t="s">
        <v>160</v>
      </c>
      <c r="J181" s="204" t="s">
        <v>161</v>
      </c>
      <c r="K181" s="205"/>
      <c r="L181" s="208" t="s">
        <v>162</v>
      </c>
      <c r="M181" s="125" t="s">
        <v>163</v>
      </c>
      <c r="P181" s="65"/>
    </row>
    <row r="182" spans="1:16" ht="17.25" customHeight="1">
      <c r="A182" s="210"/>
      <c r="B182" s="211"/>
      <c r="C182" s="126"/>
      <c r="D182" s="127"/>
      <c r="E182" s="126"/>
      <c r="F182" s="128" t="s">
        <v>59</v>
      </c>
      <c r="G182" s="129" t="s">
        <v>60</v>
      </c>
      <c r="H182" s="128" t="s">
        <v>61</v>
      </c>
      <c r="I182" s="130" t="s">
        <v>62</v>
      </c>
      <c r="J182" s="206"/>
      <c r="K182" s="207"/>
      <c r="L182" s="209"/>
      <c r="M182" s="83"/>
      <c r="P182" s="65"/>
    </row>
    <row r="183" spans="1:16" ht="17.25" customHeight="1">
      <c r="A183" s="84">
        <v>1</v>
      </c>
      <c r="B183" s="85" t="s">
        <v>290</v>
      </c>
      <c r="C183" s="86">
        <v>75049</v>
      </c>
      <c r="D183" s="86">
        <v>69627</v>
      </c>
      <c r="E183" s="131">
        <f>C183-D183</f>
        <v>5422</v>
      </c>
      <c r="F183" s="132">
        <v>28143</v>
      </c>
      <c r="G183" s="132">
        <v>0</v>
      </c>
      <c r="H183" s="132">
        <v>30142</v>
      </c>
      <c r="I183" s="133">
        <v>16764</v>
      </c>
      <c r="J183" s="88">
        <v>7</v>
      </c>
      <c r="K183" s="89" t="s">
        <v>169</v>
      </c>
      <c r="L183" s="90">
        <v>621</v>
      </c>
      <c r="M183" s="91" t="s">
        <v>291</v>
      </c>
    </row>
    <row r="184" spans="1:16" ht="17.25" customHeight="1">
      <c r="A184" s="107"/>
      <c r="B184" s="85" t="s">
        <v>292</v>
      </c>
      <c r="C184" s="109"/>
      <c r="D184" s="109"/>
      <c r="E184" s="109"/>
      <c r="F184" s="109"/>
      <c r="G184" s="109"/>
      <c r="H184" s="109"/>
      <c r="I184" s="109"/>
      <c r="J184" s="88">
        <v>10</v>
      </c>
      <c r="K184" s="89" t="s">
        <v>171</v>
      </c>
      <c r="L184" s="90">
        <v>20</v>
      </c>
      <c r="M184" s="91" t="s">
        <v>183</v>
      </c>
    </row>
    <row r="185" spans="1:16" ht="17.25" customHeight="1">
      <c r="A185" s="107"/>
      <c r="B185" s="85" t="s">
        <v>293</v>
      </c>
      <c r="C185" s="109"/>
      <c r="D185" s="109"/>
      <c r="E185" s="109"/>
      <c r="F185" s="109"/>
      <c r="G185" s="109"/>
      <c r="H185" s="109"/>
      <c r="I185" s="109"/>
      <c r="J185" s="88">
        <v>11</v>
      </c>
      <c r="K185" s="89" t="s">
        <v>172</v>
      </c>
      <c r="L185" s="90">
        <v>20</v>
      </c>
      <c r="M185" s="91" t="s">
        <v>193</v>
      </c>
    </row>
    <row r="186" spans="1:16" ht="17.25" customHeight="1">
      <c r="A186" s="107"/>
      <c r="B186" s="85" t="s">
        <v>185</v>
      </c>
      <c r="C186" s="109"/>
      <c r="D186" s="109"/>
      <c r="E186" s="109"/>
      <c r="F186" s="109"/>
      <c r="G186" s="109"/>
      <c r="H186" s="109"/>
      <c r="I186" s="109"/>
      <c r="J186" s="99">
        <v>12</v>
      </c>
      <c r="K186" s="85" t="s">
        <v>173</v>
      </c>
      <c r="L186" s="86">
        <v>2516</v>
      </c>
      <c r="M186" s="100" t="s">
        <v>294</v>
      </c>
    </row>
    <row r="187" spans="1:16" ht="17.25" customHeight="1">
      <c r="A187" s="107"/>
      <c r="C187" s="109"/>
      <c r="D187" s="109"/>
      <c r="E187" s="109"/>
      <c r="F187" s="109"/>
      <c r="G187" s="109"/>
      <c r="H187" s="109"/>
      <c r="I187" s="109"/>
      <c r="J187" s="101"/>
      <c r="K187" s="92"/>
      <c r="L187" s="101"/>
      <c r="M187" s="91" t="s">
        <v>295</v>
      </c>
    </row>
    <row r="188" spans="1:16" ht="17.25" customHeight="1">
      <c r="A188" s="107"/>
      <c r="C188" s="109"/>
      <c r="D188" s="109"/>
      <c r="E188" s="109"/>
      <c r="F188" s="109"/>
      <c r="G188" s="109"/>
      <c r="H188" s="109"/>
      <c r="I188" s="109"/>
      <c r="J188" s="99">
        <v>18</v>
      </c>
      <c r="K188" s="85" t="s">
        <v>176</v>
      </c>
      <c r="L188" s="86">
        <v>71872</v>
      </c>
      <c r="M188" s="100" t="s">
        <v>296</v>
      </c>
    </row>
    <row r="189" spans="1:16" ht="17.25" customHeight="1">
      <c r="A189" s="107"/>
      <c r="C189" s="109"/>
      <c r="D189" s="109"/>
      <c r="E189" s="109"/>
      <c r="F189" s="109"/>
      <c r="G189" s="109"/>
      <c r="H189" s="109"/>
      <c r="I189" s="109"/>
      <c r="J189" s="109"/>
      <c r="K189" s="85" t="s">
        <v>177</v>
      </c>
      <c r="L189" s="109"/>
      <c r="M189" s="100" t="s">
        <v>297</v>
      </c>
    </row>
    <row r="190" spans="1:16" ht="17.25" customHeight="1">
      <c r="A190" s="107"/>
      <c r="C190" s="109"/>
      <c r="D190" s="109"/>
      <c r="E190" s="109"/>
      <c r="F190" s="109"/>
      <c r="G190" s="109"/>
      <c r="H190" s="109"/>
      <c r="I190" s="109"/>
      <c r="J190" s="109"/>
      <c r="L190" s="109"/>
      <c r="M190" s="100" t="s">
        <v>298</v>
      </c>
    </row>
    <row r="191" spans="1:16" ht="17.25" customHeight="1">
      <c r="A191" s="107"/>
      <c r="C191" s="109"/>
      <c r="D191" s="109"/>
      <c r="E191" s="109"/>
      <c r="F191" s="109"/>
      <c r="G191" s="109"/>
      <c r="H191" s="109"/>
      <c r="I191" s="109"/>
      <c r="J191" s="109"/>
      <c r="L191" s="109"/>
      <c r="M191" s="100" t="s">
        <v>299</v>
      </c>
    </row>
    <row r="192" spans="1:16" ht="17.25" customHeight="1">
      <c r="A192" s="107"/>
      <c r="C192" s="109"/>
      <c r="D192" s="109"/>
      <c r="E192" s="109"/>
      <c r="F192" s="109"/>
      <c r="G192" s="109"/>
      <c r="H192" s="109"/>
      <c r="I192" s="109"/>
      <c r="J192" s="109"/>
      <c r="L192" s="109"/>
      <c r="M192" s="100" t="s">
        <v>300</v>
      </c>
    </row>
    <row r="193" spans="1:16" ht="17.25" customHeight="1">
      <c r="A193" s="107"/>
      <c r="C193" s="109"/>
      <c r="D193" s="109"/>
      <c r="E193" s="109"/>
      <c r="F193" s="109"/>
      <c r="G193" s="109"/>
      <c r="H193" s="109"/>
      <c r="I193" s="109"/>
      <c r="J193" s="109"/>
      <c r="L193" s="109"/>
      <c r="M193" s="100" t="s">
        <v>301</v>
      </c>
    </row>
    <row r="194" spans="1:16" ht="17.25" customHeight="1">
      <c r="A194" s="107"/>
      <c r="C194" s="109"/>
      <c r="D194" s="109"/>
      <c r="E194" s="109"/>
      <c r="F194" s="109"/>
      <c r="G194" s="109"/>
      <c r="H194" s="109"/>
      <c r="I194" s="109"/>
      <c r="J194" s="109"/>
      <c r="L194" s="109"/>
      <c r="M194" s="100" t="s">
        <v>302</v>
      </c>
    </row>
    <row r="195" spans="1:16" ht="17.25" customHeight="1">
      <c r="A195" s="80"/>
      <c r="B195" s="92"/>
      <c r="C195" s="101"/>
      <c r="D195" s="101"/>
      <c r="E195" s="101"/>
      <c r="F195" s="101"/>
      <c r="G195" s="101"/>
      <c r="H195" s="101"/>
      <c r="I195" s="101"/>
      <c r="J195" s="101"/>
      <c r="K195" s="92"/>
      <c r="L195" s="101"/>
      <c r="M195" s="91" t="s">
        <v>303</v>
      </c>
    </row>
    <row r="196" spans="1:16" ht="17.25" customHeight="1">
      <c r="A196" s="84">
        <v>2</v>
      </c>
      <c r="B196" s="85" t="s">
        <v>304</v>
      </c>
      <c r="C196" s="86">
        <v>13497</v>
      </c>
      <c r="D196" s="86">
        <v>14348</v>
      </c>
      <c r="E196" s="131">
        <f>C196-D196</f>
        <v>-851</v>
      </c>
      <c r="F196" s="132">
        <v>5059</v>
      </c>
      <c r="G196" s="132">
        <v>0</v>
      </c>
      <c r="H196" s="132">
        <v>5396</v>
      </c>
      <c r="I196" s="133">
        <v>3042</v>
      </c>
      <c r="J196" s="88">
        <v>2</v>
      </c>
      <c r="K196" s="89" t="s">
        <v>165</v>
      </c>
      <c r="L196" s="90">
        <v>4097</v>
      </c>
      <c r="M196" s="91" t="s">
        <v>166</v>
      </c>
    </row>
    <row r="197" spans="1:16" ht="17.25" customHeight="1">
      <c r="A197" s="107"/>
      <c r="B197" s="85" t="s">
        <v>305</v>
      </c>
      <c r="C197" s="109"/>
      <c r="D197" s="109"/>
      <c r="E197" s="109"/>
      <c r="F197" s="109"/>
      <c r="G197" s="109"/>
      <c r="H197" s="109"/>
      <c r="I197" s="109"/>
      <c r="J197" s="99">
        <v>3</v>
      </c>
      <c r="K197" s="85" t="s">
        <v>167</v>
      </c>
      <c r="L197" s="86">
        <v>2742</v>
      </c>
      <c r="M197" s="100" t="s">
        <v>306</v>
      </c>
    </row>
    <row r="198" spans="1:16" ht="17.25" customHeight="1">
      <c r="A198" s="107"/>
      <c r="B198" s="85" t="s">
        <v>307</v>
      </c>
      <c r="C198" s="109"/>
      <c r="D198" s="109"/>
      <c r="E198" s="109"/>
      <c r="F198" s="109"/>
      <c r="G198" s="109"/>
      <c r="H198" s="109"/>
      <c r="I198" s="109"/>
      <c r="J198" s="101"/>
      <c r="K198" s="92"/>
      <c r="L198" s="101"/>
      <c r="M198" s="91" t="s">
        <v>308</v>
      </c>
    </row>
    <row r="199" spans="1:16" ht="17.25" customHeight="1">
      <c r="A199" s="107"/>
      <c r="C199" s="109"/>
      <c r="D199" s="109"/>
      <c r="E199" s="109"/>
      <c r="F199" s="109"/>
      <c r="G199" s="109"/>
      <c r="H199" s="109"/>
      <c r="I199" s="109"/>
      <c r="J199" s="99">
        <v>4</v>
      </c>
      <c r="K199" s="85" t="s">
        <v>168</v>
      </c>
      <c r="L199" s="86">
        <v>1320</v>
      </c>
      <c r="M199" s="100" t="s">
        <v>309</v>
      </c>
    </row>
    <row r="200" spans="1:16" ht="17.25" customHeight="1">
      <c r="A200" s="107"/>
      <c r="C200" s="109"/>
      <c r="D200" s="109"/>
      <c r="E200" s="109"/>
      <c r="F200" s="109"/>
      <c r="G200" s="109"/>
      <c r="H200" s="109"/>
      <c r="I200" s="109"/>
      <c r="J200" s="101"/>
      <c r="K200" s="92"/>
      <c r="L200" s="101"/>
      <c r="M200" s="91" t="s">
        <v>310</v>
      </c>
    </row>
    <row r="201" spans="1:16" ht="17.25" customHeight="1">
      <c r="A201" s="107"/>
      <c r="C201" s="109"/>
      <c r="D201" s="109"/>
      <c r="E201" s="109"/>
      <c r="F201" s="109"/>
      <c r="G201" s="109"/>
      <c r="H201" s="109"/>
      <c r="I201" s="109"/>
      <c r="J201" s="88">
        <v>10</v>
      </c>
      <c r="K201" s="89" t="s">
        <v>171</v>
      </c>
      <c r="L201" s="90">
        <v>5</v>
      </c>
      <c r="M201" s="91" t="s">
        <v>183</v>
      </c>
    </row>
    <row r="202" spans="1:16" ht="17.25" customHeight="1">
      <c r="A202" s="118"/>
      <c r="B202" s="116"/>
      <c r="C202" s="96"/>
      <c r="D202" s="96"/>
      <c r="E202" s="96"/>
      <c r="F202" s="96"/>
      <c r="G202" s="96"/>
      <c r="H202" s="96"/>
      <c r="I202" s="96"/>
      <c r="J202" s="114">
        <v>11</v>
      </c>
      <c r="K202" s="112" t="s">
        <v>172</v>
      </c>
      <c r="L202" s="94">
        <v>16</v>
      </c>
      <c r="M202" s="115" t="s">
        <v>193</v>
      </c>
    </row>
    <row r="204" spans="1:16" ht="17.25" customHeight="1">
      <c r="A204" s="174" t="s">
        <v>96</v>
      </c>
      <c r="B204" s="174"/>
      <c r="C204" s="174"/>
      <c r="D204" s="174"/>
      <c r="E204" s="174"/>
      <c r="F204" s="174"/>
      <c r="G204" s="174"/>
      <c r="H204" s="174"/>
      <c r="I204" s="174"/>
      <c r="J204" s="174"/>
      <c r="K204" s="174"/>
      <c r="L204" s="174"/>
      <c r="M204" s="174"/>
      <c r="P204" s="65"/>
    </row>
    <row r="205" spans="1:16" ht="17.25" customHeight="1">
      <c r="A205" s="174" t="s">
        <v>97</v>
      </c>
      <c r="B205" s="174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P205" s="65"/>
    </row>
    <row r="206" spans="1:16" ht="17.25" customHeight="1">
      <c r="A206" s="65" t="s">
        <v>311</v>
      </c>
      <c r="F206" s="65" t="s">
        <v>312</v>
      </c>
      <c r="M206" s="69" t="s">
        <v>155</v>
      </c>
    </row>
    <row r="207" spans="1:16" ht="17.25" customHeight="1">
      <c r="A207" s="199"/>
      <c r="B207" s="200"/>
      <c r="C207" s="120"/>
      <c r="D207" s="121"/>
      <c r="E207" s="120"/>
      <c r="F207" s="201" t="s">
        <v>156</v>
      </c>
      <c r="G207" s="179"/>
      <c r="H207" s="179"/>
      <c r="I207" s="180"/>
      <c r="J207" s="73" t="s">
        <v>67</v>
      </c>
      <c r="K207" s="73"/>
      <c r="L207" s="75"/>
      <c r="M207" s="76"/>
      <c r="P207" s="65"/>
    </row>
    <row r="208" spans="1:16" ht="17.25" customHeight="1">
      <c r="A208" s="191" t="s">
        <v>68</v>
      </c>
      <c r="B208" s="202"/>
      <c r="C208" s="122" t="s">
        <v>157</v>
      </c>
      <c r="D208" s="123" t="s">
        <v>158</v>
      </c>
      <c r="E208" s="122" t="s">
        <v>52</v>
      </c>
      <c r="F208" s="203" t="s">
        <v>159</v>
      </c>
      <c r="G208" s="203"/>
      <c r="H208" s="203"/>
      <c r="I208" s="124" t="s">
        <v>160</v>
      </c>
      <c r="J208" s="204" t="s">
        <v>161</v>
      </c>
      <c r="K208" s="205"/>
      <c r="L208" s="208" t="s">
        <v>162</v>
      </c>
      <c r="M208" s="125" t="s">
        <v>163</v>
      </c>
      <c r="P208" s="65"/>
    </row>
    <row r="209" spans="1:16" ht="17.25" customHeight="1">
      <c r="A209" s="210"/>
      <c r="B209" s="211"/>
      <c r="C209" s="126"/>
      <c r="D209" s="127"/>
      <c r="E209" s="126"/>
      <c r="F209" s="128" t="s">
        <v>59</v>
      </c>
      <c r="G209" s="129" t="s">
        <v>60</v>
      </c>
      <c r="H209" s="128" t="s">
        <v>61</v>
      </c>
      <c r="I209" s="130" t="s">
        <v>62</v>
      </c>
      <c r="J209" s="206"/>
      <c r="K209" s="207"/>
      <c r="L209" s="209"/>
      <c r="M209" s="83"/>
      <c r="P209" s="65"/>
    </row>
    <row r="210" spans="1:16" ht="17.25" customHeight="1">
      <c r="A210" s="107"/>
      <c r="C210" s="109"/>
      <c r="D210" s="109"/>
      <c r="E210" s="109"/>
      <c r="F210" s="109"/>
      <c r="G210" s="109"/>
      <c r="H210" s="109"/>
      <c r="I210" s="109"/>
      <c r="J210" s="99">
        <v>13</v>
      </c>
      <c r="K210" s="85" t="s">
        <v>174</v>
      </c>
      <c r="L210" s="86">
        <v>547</v>
      </c>
      <c r="M210" s="100" t="s">
        <v>313</v>
      </c>
    </row>
    <row r="211" spans="1:16" ht="17.25" customHeight="1">
      <c r="A211" s="107"/>
      <c r="C211" s="109"/>
      <c r="D211" s="109"/>
      <c r="E211" s="109"/>
      <c r="F211" s="109"/>
      <c r="G211" s="109"/>
      <c r="H211" s="109"/>
      <c r="I211" s="109"/>
      <c r="J211" s="101"/>
      <c r="K211" s="89" t="s">
        <v>175</v>
      </c>
      <c r="L211" s="101"/>
      <c r="M211" s="83"/>
    </row>
    <row r="212" spans="1:16" ht="17.25" customHeight="1">
      <c r="A212" s="107"/>
      <c r="C212" s="109"/>
      <c r="D212" s="109"/>
      <c r="E212" s="109"/>
      <c r="F212" s="109"/>
      <c r="G212" s="109"/>
      <c r="H212" s="109"/>
      <c r="I212" s="109"/>
      <c r="J212" s="99">
        <v>18</v>
      </c>
      <c r="K212" s="85" t="s">
        <v>176</v>
      </c>
      <c r="L212" s="86">
        <v>4770</v>
      </c>
      <c r="M212" s="100" t="s">
        <v>314</v>
      </c>
    </row>
    <row r="213" spans="1:16" ht="17.25" customHeight="1">
      <c r="A213" s="107"/>
      <c r="C213" s="109"/>
      <c r="D213" s="109"/>
      <c r="E213" s="109"/>
      <c r="F213" s="109"/>
      <c r="G213" s="109"/>
      <c r="H213" s="109"/>
      <c r="I213" s="109"/>
      <c r="J213" s="109"/>
      <c r="K213" s="85" t="s">
        <v>177</v>
      </c>
      <c r="L213" s="109"/>
      <c r="M213" s="100" t="s">
        <v>315</v>
      </c>
    </row>
    <row r="214" spans="1:16" ht="17.25" customHeight="1">
      <c r="A214" s="107"/>
      <c r="C214" s="109"/>
      <c r="D214" s="109"/>
      <c r="E214" s="109"/>
      <c r="F214" s="109"/>
      <c r="G214" s="109"/>
      <c r="H214" s="109"/>
      <c r="I214" s="109"/>
      <c r="J214" s="109"/>
      <c r="L214" s="109"/>
      <c r="M214" s="100" t="s">
        <v>316</v>
      </c>
    </row>
    <row r="215" spans="1:16" ht="17.25" customHeight="1">
      <c r="A215" s="80"/>
      <c r="B215" s="92"/>
      <c r="C215" s="101"/>
      <c r="D215" s="101"/>
      <c r="E215" s="101"/>
      <c r="F215" s="101"/>
      <c r="G215" s="101"/>
      <c r="H215" s="101"/>
      <c r="I215" s="101"/>
      <c r="J215" s="101"/>
      <c r="K215" s="92"/>
      <c r="L215" s="101"/>
      <c r="M215" s="91" t="s">
        <v>317</v>
      </c>
    </row>
    <row r="216" spans="1:16" ht="17.25" customHeight="1">
      <c r="A216" s="189" t="s">
        <v>75</v>
      </c>
      <c r="B216" s="190"/>
      <c r="C216" s="94">
        <v>88546</v>
      </c>
      <c r="D216" s="94">
        <v>83975</v>
      </c>
      <c r="E216" s="134">
        <f>C216-D216</f>
        <v>4571</v>
      </c>
      <c r="F216" s="135">
        <v>33202</v>
      </c>
      <c r="G216" s="135">
        <v>0</v>
      </c>
      <c r="H216" s="135">
        <v>35538</v>
      </c>
      <c r="I216" s="136">
        <v>19806</v>
      </c>
      <c r="J216" s="96"/>
      <c r="K216" s="116"/>
      <c r="L216" s="134"/>
      <c r="M216" s="98"/>
      <c r="P216" s="65"/>
    </row>
    <row r="218" spans="1:16" ht="17.25" customHeight="1">
      <c r="A218" s="65" t="s">
        <v>288</v>
      </c>
      <c r="B218" s="67"/>
      <c r="C218" s="66"/>
      <c r="D218" s="66"/>
      <c r="E218" s="66"/>
      <c r="F218" s="66" t="s">
        <v>318</v>
      </c>
      <c r="G218" s="66"/>
      <c r="H218" s="66"/>
      <c r="I218" s="66"/>
      <c r="K218" s="66"/>
      <c r="L218" s="66"/>
      <c r="M218" s="69" t="s">
        <v>155</v>
      </c>
      <c r="P218" s="65"/>
    </row>
    <row r="219" spans="1:16" ht="17.25" customHeight="1">
      <c r="A219" s="199"/>
      <c r="B219" s="200"/>
      <c r="C219" s="120"/>
      <c r="D219" s="121"/>
      <c r="E219" s="120"/>
      <c r="F219" s="201" t="s">
        <v>156</v>
      </c>
      <c r="G219" s="179"/>
      <c r="H219" s="179"/>
      <c r="I219" s="180"/>
      <c r="J219" s="73" t="s">
        <v>67</v>
      </c>
      <c r="K219" s="73"/>
      <c r="L219" s="75"/>
      <c r="M219" s="76"/>
      <c r="P219" s="65"/>
    </row>
    <row r="220" spans="1:16" ht="17.25" customHeight="1">
      <c r="A220" s="191" t="s">
        <v>68</v>
      </c>
      <c r="B220" s="202"/>
      <c r="C220" s="122" t="s">
        <v>157</v>
      </c>
      <c r="D220" s="123" t="s">
        <v>158</v>
      </c>
      <c r="E220" s="122" t="s">
        <v>52</v>
      </c>
      <c r="F220" s="203" t="s">
        <v>159</v>
      </c>
      <c r="G220" s="203"/>
      <c r="H220" s="203"/>
      <c r="I220" s="124" t="s">
        <v>160</v>
      </c>
      <c r="J220" s="204" t="s">
        <v>161</v>
      </c>
      <c r="K220" s="205"/>
      <c r="L220" s="208" t="s">
        <v>162</v>
      </c>
      <c r="M220" s="125" t="s">
        <v>163</v>
      </c>
      <c r="P220" s="65"/>
    </row>
    <row r="221" spans="1:16" ht="17.25" customHeight="1">
      <c r="A221" s="210"/>
      <c r="B221" s="211"/>
      <c r="C221" s="126"/>
      <c r="D221" s="127"/>
      <c r="E221" s="126"/>
      <c r="F221" s="128" t="s">
        <v>59</v>
      </c>
      <c r="G221" s="129" t="s">
        <v>60</v>
      </c>
      <c r="H221" s="128" t="s">
        <v>61</v>
      </c>
      <c r="I221" s="130" t="s">
        <v>62</v>
      </c>
      <c r="J221" s="206"/>
      <c r="K221" s="207"/>
      <c r="L221" s="209"/>
      <c r="M221" s="83"/>
      <c r="P221" s="65"/>
    </row>
    <row r="222" spans="1:16" ht="17.25" customHeight="1">
      <c r="A222" s="84">
        <v>1</v>
      </c>
      <c r="B222" s="85" t="s">
        <v>319</v>
      </c>
      <c r="C222" s="86">
        <v>6154</v>
      </c>
      <c r="D222" s="86">
        <v>6116</v>
      </c>
      <c r="E222" s="131">
        <f>C222-D222</f>
        <v>38</v>
      </c>
      <c r="F222" s="132">
        <v>2307</v>
      </c>
      <c r="G222" s="132">
        <v>0</v>
      </c>
      <c r="H222" s="132">
        <v>2462</v>
      </c>
      <c r="I222" s="133">
        <v>1385</v>
      </c>
      <c r="J222" s="99">
        <v>7</v>
      </c>
      <c r="K222" s="85" t="s">
        <v>169</v>
      </c>
      <c r="L222" s="86">
        <v>3736</v>
      </c>
      <c r="M222" s="100" t="s">
        <v>320</v>
      </c>
    </row>
    <row r="223" spans="1:16" ht="17.25" customHeight="1">
      <c r="A223" s="107"/>
      <c r="B223" s="85" t="s">
        <v>321</v>
      </c>
      <c r="C223" s="109"/>
      <c r="D223" s="109"/>
      <c r="E223" s="109"/>
      <c r="F223" s="109"/>
      <c r="G223" s="109"/>
      <c r="H223" s="109"/>
      <c r="I223" s="109"/>
      <c r="J223" s="101"/>
      <c r="K223" s="92"/>
      <c r="L223" s="101"/>
      <c r="M223" s="91" t="s">
        <v>322</v>
      </c>
    </row>
    <row r="224" spans="1:16" ht="17.25" customHeight="1">
      <c r="A224" s="107"/>
      <c r="C224" s="109"/>
      <c r="D224" s="109"/>
      <c r="E224" s="109"/>
      <c r="F224" s="109"/>
      <c r="G224" s="109"/>
      <c r="H224" s="109"/>
      <c r="I224" s="109"/>
      <c r="J224" s="99">
        <v>10</v>
      </c>
      <c r="K224" s="85" t="s">
        <v>171</v>
      </c>
      <c r="L224" s="86">
        <v>179</v>
      </c>
      <c r="M224" s="100" t="s">
        <v>323</v>
      </c>
    </row>
    <row r="225" spans="1:16" ht="17.25" customHeight="1">
      <c r="A225" s="107"/>
      <c r="C225" s="109"/>
      <c r="D225" s="109"/>
      <c r="E225" s="109"/>
      <c r="F225" s="109"/>
      <c r="G225" s="109"/>
      <c r="H225" s="109"/>
      <c r="I225" s="109"/>
      <c r="J225" s="109"/>
      <c r="L225" s="109"/>
      <c r="M225" s="100" t="s">
        <v>192</v>
      </c>
    </row>
    <row r="226" spans="1:16" ht="17.25" customHeight="1">
      <c r="A226" s="107"/>
      <c r="C226" s="109"/>
      <c r="D226" s="109"/>
      <c r="E226" s="109"/>
      <c r="F226" s="109"/>
      <c r="G226" s="109"/>
      <c r="H226" s="109"/>
      <c r="I226" s="109"/>
      <c r="J226" s="101"/>
      <c r="K226" s="92"/>
      <c r="L226" s="101"/>
      <c r="M226" s="91" t="s">
        <v>324</v>
      </c>
    </row>
    <row r="227" spans="1:16" ht="17.25" customHeight="1">
      <c r="A227" s="107"/>
      <c r="C227" s="109"/>
      <c r="D227" s="109"/>
      <c r="E227" s="109"/>
      <c r="F227" s="109"/>
      <c r="G227" s="109"/>
      <c r="H227" s="109"/>
      <c r="I227" s="109"/>
      <c r="J227" s="88">
        <v>11</v>
      </c>
      <c r="K227" s="89" t="s">
        <v>172</v>
      </c>
      <c r="L227" s="90">
        <v>199</v>
      </c>
      <c r="M227" s="91" t="s">
        <v>182</v>
      </c>
    </row>
    <row r="228" spans="1:16" ht="17.25" customHeight="1">
      <c r="A228" s="80"/>
      <c r="B228" s="92"/>
      <c r="C228" s="101"/>
      <c r="D228" s="101"/>
      <c r="E228" s="101"/>
      <c r="F228" s="101"/>
      <c r="G228" s="101"/>
      <c r="H228" s="101"/>
      <c r="I228" s="101"/>
      <c r="J228" s="88">
        <v>12</v>
      </c>
      <c r="K228" s="89" t="s">
        <v>173</v>
      </c>
      <c r="L228" s="90">
        <v>2040</v>
      </c>
      <c r="M228" s="91" t="s">
        <v>325</v>
      </c>
    </row>
    <row r="229" spans="1:16" ht="17.25" customHeight="1">
      <c r="A229" s="189" t="s">
        <v>75</v>
      </c>
      <c r="B229" s="190"/>
      <c r="C229" s="94">
        <v>6154</v>
      </c>
      <c r="D229" s="94">
        <v>6116</v>
      </c>
      <c r="E229" s="134">
        <f>C229-D229</f>
        <v>38</v>
      </c>
      <c r="F229" s="135">
        <v>2307</v>
      </c>
      <c r="G229" s="135">
        <v>0</v>
      </c>
      <c r="H229" s="135">
        <v>2462</v>
      </c>
      <c r="I229" s="136">
        <v>1385</v>
      </c>
      <c r="J229" s="96"/>
      <c r="K229" s="116"/>
      <c r="L229" s="134"/>
      <c r="M229" s="98"/>
      <c r="P229" s="65"/>
    </row>
    <row r="241" spans="1:16" ht="17.25" customHeight="1">
      <c r="A241" s="65" t="s">
        <v>311</v>
      </c>
      <c r="F241" s="65" t="s">
        <v>326</v>
      </c>
      <c r="M241" s="69" t="s">
        <v>155</v>
      </c>
    </row>
    <row r="242" spans="1:16" ht="17.25" customHeight="1">
      <c r="A242" s="199"/>
      <c r="B242" s="200"/>
      <c r="C242" s="120"/>
      <c r="D242" s="121"/>
      <c r="E242" s="120"/>
      <c r="F242" s="201" t="s">
        <v>156</v>
      </c>
      <c r="G242" s="179"/>
      <c r="H242" s="179"/>
      <c r="I242" s="180"/>
      <c r="J242" s="73" t="s">
        <v>67</v>
      </c>
      <c r="K242" s="73"/>
      <c r="L242" s="75"/>
      <c r="M242" s="76"/>
      <c r="P242" s="65"/>
    </row>
    <row r="243" spans="1:16" ht="17.25" customHeight="1">
      <c r="A243" s="191" t="s">
        <v>68</v>
      </c>
      <c r="B243" s="202"/>
      <c r="C243" s="122" t="s">
        <v>157</v>
      </c>
      <c r="D243" s="123" t="s">
        <v>158</v>
      </c>
      <c r="E243" s="122" t="s">
        <v>52</v>
      </c>
      <c r="F243" s="203" t="s">
        <v>159</v>
      </c>
      <c r="G243" s="203"/>
      <c r="H243" s="203"/>
      <c r="I243" s="124" t="s">
        <v>160</v>
      </c>
      <c r="J243" s="204" t="s">
        <v>161</v>
      </c>
      <c r="K243" s="205"/>
      <c r="L243" s="208" t="s">
        <v>162</v>
      </c>
      <c r="M243" s="125" t="s">
        <v>163</v>
      </c>
      <c r="P243" s="65"/>
    </row>
    <row r="244" spans="1:16" ht="17.25" customHeight="1">
      <c r="A244" s="210"/>
      <c r="B244" s="211"/>
      <c r="C244" s="126"/>
      <c r="D244" s="127"/>
      <c r="E244" s="126"/>
      <c r="F244" s="128" t="s">
        <v>59</v>
      </c>
      <c r="G244" s="129" t="s">
        <v>60</v>
      </c>
      <c r="H244" s="128" t="s">
        <v>61</v>
      </c>
      <c r="I244" s="130" t="s">
        <v>62</v>
      </c>
      <c r="J244" s="206"/>
      <c r="K244" s="207"/>
      <c r="L244" s="209"/>
      <c r="M244" s="83"/>
      <c r="P244" s="65"/>
    </row>
    <row r="245" spans="1:16" ht="17.25" customHeight="1">
      <c r="A245" s="84">
        <v>1</v>
      </c>
      <c r="B245" s="85" t="s">
        <v>327</v>
      </c>
      <c r="C245" s="86">
        <v>42383</v>
      </c>
      <c r="D245" s="86">
        <v>40312</v>
      </c>
      <c r="E245" s="131">
        <f>C245-D245</f>
        <v>2071</v>
      </c>
      <c r="F245" s="132">
        <v>24466</v>
      </c>
      <c r="G245" s="132">
        <v>0</v>
      </c>
      <c r="H245" s="132">
        <v>8261</v>
      </c>
      <c r="I245" s="133">
        <v>9656</v>
      </c>
      <c r="J245" s="88">
        <v>1</v>
      </c>
      <c r="K245" s="89" t="s">
        <v>164</v>
      </c>
      <c r="L245" s="90">
        <v>110</v>
      </c>
      <c r="M245" s="91" t="s">
        <v>328</v>
      </c>
    </row>
    <row r="246" spans="1:16" ht="17.25" customHeight="1">
      <c r="A246" s="107"/>
      <c r="B246" s="85" t="s">
        <v>329</v>
      </c>
      <c r="C246" s="109"/>
      <c r="D246" s="109"/>
      <c r="E246" s="109"/>
      <c r="F246" s="109"/>
      <c r="G246" s="109"/>
      <c r="H246" s="109"/>
      <c r="I246" s="109"/>
      <c r="J246" s="88">
        <v>2</v>
      </c>
      <c r="K246" s="89" t="s">
        <v>165</v>
      </c>
      <c r="L246" s="90">
        <v>4568</v>
      </c>
      <c r="M246" s="91" t="s">
        <v>166</v>
      </c>
    </row>
    <row r="247" spans="1:16" ht="17.25" customHeight="1">
      <c r="A247" s="107"/>
      <c r="B247" s="85" t="s">
        <v>330</v>
      </c>
      <c r="C247" s="109"/>
      <c r="D247" s="109"/>
      <c r="E247" s="109"/>
      <c r="F247" s="109"/>
      <c r="G247" s="109"/>
      <c r="H247" s="109"/>
      <c r="I247" s="109"/>
      <c r="J247" s="99">
        <v>3</v>
      </c>
      <c r="K247" s="85" t="s">
        <v>167</v>
      </c>
      <c r="L247" s="86">
        <v>3013</v>
      </c>
      <c r="M247" s="100" t="s">
        <v>331</v>
      </c>
    </row>
    <row r="248" spans="1:16" ht="17.25" customHeight="1">
      <c r="A248" s="107"/>
      <c r="C248" s="109"/>
      <c r="D248" s="109"/>
      <c r="E248" s="109"/>
      <c r="F248" s="109"/>
      <c r="G248" s="109"/>
      <c r="H248" s="109"/>
      <c r="I248" s="109"/>
      <c r="J248" s="101"/>
      <c r="K248" s="92"/>
      <c r="L248" s="101"/>
      <c r="M248" s="91" t="s">
        <v>332</v>
      </c>
    </row>
    <row r="249" spans="1:16" ht="17.25" customHeight="1">
      <c r="A249" s="107"/>
      <c r="C249" s="109"/>
      <c r="D249" s="109"/>
      <c r="E249" s="109"/>
      <c r="F249" s="109"/>
      <c r="G249" s="109"/>
      <c r="H249" s="109"/>
      <c r="I249" s="109"/>
      <c r="J249" s="99">
        <v>4</v>
      </c>
      <c r="K249" s="85" t="s">
        <v>168</v>
      </c>
      <c r="L249" s="86">
        <v>1555</v>
      </c>
      <c r="M249" s="100" t="s">
        <v>333</v>
      </c>
    </row>
    <row r="250" spans="1:16" ht="17.25" customHeight="1">
      <c r="A250" s="107"/>
      <c r="C250" s="109"/>
      <c r="D250" s="109"/>
      <c r="E250" s="109"/>
      <c r="F250" s="109"/>
      <c r="G250" s="109"/>
      <c r="H250" s="109"/>
      <c r="I250" s="109"/>
      <c r="J250" s="101"/>
      <c r="K250" s="92"/>
      <c r="L250" s="101"/>
      <c r="M250" s="91" t="s">
        <v>310</v>
      </c>
    </row>
    <row r="251" spans="1:16" ht="17.25" customHeight="1">
      <c r="A251" s="107"/>
      <c r="C251" s="109"/>
      <c r="D251" s="109"/>
      <c r="E251" s="109"/>
      <c r="F251" s="109"/>
      <c r="G251" s="109"/>
      <c r="H251" s="109"/>
      <c r="I251" s="109"/>
      <c r="J251" s="99">
        <v>7</v>
      </c>
      <c r="K251" s="85" t="s">
        <v>169</v>
      </c>
      <c r="L251" s="86">
        <v>1181</v>
      </c>
      <c r="M251" s="100" t="s">
        <v>334</v>
      </c>
    </row>
    <row r="252" spans="1:16" ht="17.25" customHeight="1">
      <c r="A252" s="107"/>
      <c r="C252" s="109"/>
      <c r="D252" s="109"/>
      <c r="E252" s="109"/>
      <c r="F252" s="109"/>
      <c r="G252" s="109"/>
      <c r="H252" s="109"/>
      <c r="I252" s="109"/>
      <c r="J252" s="109"/>
      <c r="L252" s="109"/>
      <c r="M252" s="100" t="s">
        <v>335</v>
      </c>
    </row>
    <row r="253" spans="1:16" ht="17.25" customHeight="1">
      <c r="A253" s="107"/>
      <c r="C253" s="109"/>
      <c r="D253" s="109"/>
      <c r="E253" s="109"/>
      <c r="F253" s="109"/>
      <c r="G253" s="109"/>
      <c r="H253" s="109"/>
      <c r="I253" s="109"/>
      <c r="J253" s="109"/>
      <c r="L253" s="109"/>
      <c r="M253" s="100" t="s">
        <v>336</v>
      </c>
    </row>
    <row r="254" spans="1:16" ht="17.25" customHeight="1">
      <c r="A254" s="107"/>
      <c r="C254" s="109"/>
      <c r="D254" s="109"/>
      <c r="E254" s="109"/>
      <c r="F254" s="109"/>
      <c r="G254" s="109"/>
      <c r="H254" s="109"/>
      <c r="I254" s="109"/>
      <c r="J254" s="109"/>
      <c r="L254" s="109"/>
      <c r="M254" s="100" t="s">
        <v>337</v>
      </c>
    </row>
    <row r="255" spans="1:16" ht="17.25" customHeight="1">
      <c r="A255" s="107"/>
      <c r="C255" s="109"/>
      <c r="D255" s="109"/>
      <c r="E255" s="109"/>
      <c r="F255" s="109"/>
      <c r="G255" s="109"/>
      <c r="H255" s="109"/>
      <c r="I255" s="109"/>
      <c r="J255" s="109"/>
      <c r="L255" s="109"/>
      <c r="M255" s="100" t="s">
        <v>338</v>
      </c>
    </row>
    <row r="256" spans="1:16" ht="17.25" customHeight="1">
      <c r="A256" s="107"/>
      <c r="C256" s="109"/>
      <c r="D256" s="109"/>
      <c r="E256" s="109"/>
      <c r="F256" s="109"/>
      <c r="G256" s="109"/>
      <c r="H256" s="109"/>
      <c r="I256" s="109"/>
      <c r="J256" s="109"/>
      <c r="L256" s="109"/>
      <c r="M256" s="100" t="s">
        <v>339</v>
      </c>
    </row>
    <row r="257" spans="1:16" ht="17.25" customHeight="1">
      <c r="A257" s="107"/>
      <c r="C257" s="109"/>
      <c r="D257" s="109"/>
      <c r="E257" s="109"/>
      <c r="F257" s="109"/>
      <c r="G257" s="109"/>
      <c r="H257" s="109"/>
      <c r="I257" s="109"/>
      <c r="J257" s="109"/>
      <c r="L257" s="109"/>
      <c r="M257" s="100" t="s">
        <v>340</v>
      </c>
    </row>
    <row r="258" spans="1:16" ht="17.25" customHeight="1">
      <c r="A258" s="107"/>
      <c r="C258" s="109"/>
      <c r="D258" s="109"/>
      <c r="E258" s="109"/>
      <c r="F258" s="109"/>
      <c r="G258" s="109"/>
      <c r="H258" s="109"/>
      <c r="I258" s="109"/>
      <c r="J258" s="109"/>
      <c r="L258" s="109"/>
      <c r="M258" s="100" t="s">
        <v>341</v>
      </c>
    </row>
    <row r="259" spans="1:16" ht="17.25" customHeight="1">
      <c r="A259" s="107"/>
      <c r="C259" s="109"/>
      <c r="D259" s="109"/>
      <c r="E259" s="109"/>
      <c r="F259" s="109"/>
      <c r="G259" s="109"/>
      <c r="H259" s="109"/>
      <c r="I259" s="109"/>
      <c r="J259" s="101"/>
      <c r="K259" s="92"/>
      <c r="L259" s="101"/>
      <c r="M259" s="91" t="s">
        <v>342</v>
      </c>
    </row>
    <row r="260" spans="1:16" ht="17.25" customHeight="1">
      <c r="A260" s="107"/>
      <c r="C260" s="109"/>
      <c r="D260" s="109"/>
      <c r="E260" s="109"/>
      <c r="F260" s="109"/>
      <c r="G260" s="109"/>
      <c r="H260" s="109"/>
      <c r="I260" s="109"/>
      <c r="J260" s="88">
        <v>8</v>
      </c>
      <c r="K260" s="89" t="s">
        <v>170</v>
      </c>
      <c r="L260" s="90">
        <v>36</v>
      </c>
      <c r="M260" s="91" t="s">
        <v>189</v>
      </c>
    </row>
    <row r="261" spans="1:16" ht="17.25" customHeight="1">
      <c r="A261" s="107"/>
      <c r="C261" s="109"/>
      <c r="D261" s="109"/>
      <c r="E261" s="109"/>
      <c r="F261" s="109"/>
      <c r="G261" s="109"/>
      <c r="H261" s="109"/>
      <c r="I261" s="109"/>
      <c r="J261" s="99">
        <v>10</v>
      </c>
      <c r="K261" s="85" t="s">
        <v>171</v>
      </c>
      <c r="L261" s="86">
        <v>281</v>
      </c>
      <c r="M261" s="100" t="s">
        <v>343</v>
      </c>
    </row>
    <row r="262" spans="1:16" ht="17.25" customHeight="1">
      <c r="A262" s="107"/>
      <c r="C262" s="109"/>
      <c r="D262" s="109"/>
      <c r="E262" s="109"/>
      <c r="F262" s="109"/>
      <c r="G262" s="109"/>
      <c r="H262" s="109"/>
      <c r="I262" s="109"/>
      <c r="J262" s="101"/>
      <c r="K262" s="92"/>
      <c r="L262" s="101"/>
      <c r="M262" s="91" t="s">
        <v>344</v>
      </c>
    </row>
    <row r="263" spans="1:16" ht="17.25" customHeight="1">
      <c r="A263" s="107"/>
      <c r="C263" s="109"/>
      <c r="D263" s="109"/>
      <c r="E263" s="109"/>
      <c r="F263" s="109"/>
      <c r="G263" s="109"/>
      <c r="H263" s="109"/>
      <c r="I263" s="109"/>
      <c r="J263" s="99">
        <v>11</v>
      </c>
      <c r="K263" s="85" t="s">
        <v>172</v>
      </c>
      <c r="L263" s="86">
        <v>217</v>
      </c>
      <c r="M263" s="100" t="s">
        <v>345</v>
      </c>
    </row>
    <row r="264" spans="1:16" ht="17.25" customHeight="1">
      <c r="A264" s="107"/>
      <c r="C264" s="109"/>
      <c r="D264" s="109"/>
      <c r="E264" s="109"/>
      <c r="F264" s="109"/>
      <c r="G264" s="109"/>
      <c r="H264" s="109"/>
      <c r="I264" s="109"/>
      <c r="J264" s="101"/>
      <c r="K264" s="92"/>
      <c r="L264" s="101"/>
      <c r="M264" s="91" t="s">
        <v>346</v>
      </c>
    </row>
    <row r="265" spans="1:16" ht="17.25" customHeight="1">
      <c r="A265" s="107"/>
      <c r="C265" s="109"/>
      <c r="D265" s="109"/>
      <c r="E265" s="109"/>
      <c r="F265" s="109"/>
      <c r="G265" s="109"/>
      <c r="H265" s="109"/>
      <c r="I265" s="109"/>
      <c r="J265" s="99">
        <v>12</v>
      </c>
      <c r="K265" s="85" t="s">
        <v>173</v>
      </c>
      <c r="L265" s="86">
        <v>30950</v>
      </c>
      <c r="M265" s="100" t="s">
        <v>347</v>
      </c>
    </row>
    <row r="266" spans="1:16" ht="17.25" customHeight="1">
      <c r="A266" s="107"/>
      <c r="C266" s="109"/>
      <c r="D266" s="109"/>
      <c r="E266" s="109"/>
      <c r="F266" s="109"/>
      <c r="G266" s="109"/>
      <c r="H266" s="109"/>
      <c r="I266" s="109"/>
      <c r="J266" s="109"/>
      <c r="L266" s="109"/>
      <c r="M266" s="100" t="s">
        <v>348</v>
      </c>
    </row>
    <row r="267" spans="1:16" ht="17.25" customHeight="1">
      <c r="A267" s="107"/>
      <c r="C267" s="109"/>
      <c r="D267" s="109"/>
      <c r="E267" s="109"/>
      <c r="F267" s="109"/>
      <c r="G267" s="109"/>
      <c r="H267" s="109"/>
      <c r="I267" s="109"/>
      <c r="J267" s="109"/>
      <c r="L267" s="109"/>
      <c r="M267" s="100" t="s">
        <v>349</v>
      </c>
    </row>
    <row r="268" spans="1:16" ht="17.25" customHeight="1">
      <c r="A268" s="107"/>
      <c r="C268" s="109"/>
      <c r="D268" s="109"/>
      <c r="E268" s="109"/>
      <c r="F268" s="109"/>
      <c r="G268" s="109"/>
      <c r="H268" s="109"/>
      <c r="I268" s="109"/>
      <c r="J268" s="109"/>
      <c r="L268" s="109"/>
      <c r="M268" s="100" t="s">
        <v>350</v>
      </c>
    </row>
    <row r="269" spans="1:16" ht="17.25" customHeight="1">
      <c r="A269" s="107"/>
      <c r="C269" s="109"/>
      <c r="D269" s="109"/>
      <c r="E269" s="109"/>
      <c r="F269" s="109"/>
      <c r="G269" s="109"/>
      <c r="H269" s="109"/>
      <c r="I269" s="109"/>
      <c r="J269" s="109"/>
      <c r="L269" s="109"/>
      <c r="M269" s="100" t="s">
        <v>351</v>
      </c>
    </row>
    <row r="270" spans="1:16" ht="17.25" customHeight="1">
      <c r="A270" s="118"/>
      <c r="B270" s="116"/>
      <c r="C270" s="96"/>
      <c r="D270" s="96"/>
      <c r="E270" s="96"/>
      <c r="F270" s="96"/>
      <c r="G270" s="96"/>
      <c r="H270" s="96"/>
      <c r="I270" s="96"/>
      <c r="J270" s="96"/>
      <c r="K270" s="116"/>
      <c r="L270" s="96"/>
      <c r="M270" s="115" t="s">
        <v>352</v>
      </c>
    </row>
    <row r="272" spans="1:16" ht="17.25" customHeight="1">
      <c r="A272" s="174" t="s">
        <v>178</v>
      </c>
      <c r="B272" s="174"/>
      <c r="C272" s="174"/>
      <c r="D272" s="174"/>
      <c r="E272" s="174"/>
      <c r="F272" s="174"/>
      <c r="G272" s="174"/>
      <c r="H272" s="174"/>
      <c r="I272" s="174"/>
      <c r="J272" s="174"/>
      <c r="K272" s="174"/>
      <c r="L272" s="174"/>
      <c r="M272" s="174"/>
      <c r="P272" s="65"/>
    </row>
    <row r="273" spans="1:16" ht="17.25" customHeight="1">
      <c r="A273" s="174" t="s">
        <v>179</v>
      </c>
      <c r="B273" s="174"/>
      <c r="C273" s="174"/>
      <c r="D273" s="174"/>
      <c r="E273" s="174"/>
      <c r="F273" s="174"/>
      <c r="G273" s="174"/>
      <c r="H273" s="174"/>
      <c r="I273" s="174"/>
      <c r="J273" s="174"/>
      <c r="K273" s="174"/>
      <c r="L273" s="174"/>
      <c r="M273" s="174"/>
      <c r="P273" s="65"/>
    </row>
    <row r="274" spans="1:16" ht="17.25" customHeight="1">
      <c r="A274" s="65" t="s">
        <v>311</v>
      </c>
      <c r="F274" s="65" t="s">
        <v>326</v>
      </c>
      <c r="M274" s="69" t="s">
        <v>155</v>
      </c>
    </row>
    <row r="275" spans="1:16" ht="17.25" customHeight="1">
      <c r="A275" s="199"/>
      <c r="B275" s="200"/>
      <c r="C275" s="120"/>
      <c r="D275" s="121"/>
      <c r="E275" s="120"/>
      <c r="F275" s="201" t="s">
        <v>156</v>
      </c>
      <c r="G275" s="179"/>
      <c r="H275" s="179"/>
      <c r="I275" s="180"/>
      <c r="J275" s="73" t="s">
        <v>67</v>
      </c>
      <c r="K275" s="73"/>
      <c r="L275" s="75"/>
      <c r="M275" s="76"/>
      <c r="P275" s="65"/>
    </row>
    <row r="276" spans="1:16" ht="17.25" customHeight="1">
      <c r="A276" s="191" t="s">
        <v>68</v>
      </c>
      <c r="B276" s="202"/>
      <c r="C276" s="122" t="s">
        <v>157</v>
      </c>
      <c r="D276" s="123" t="s">
        <v>158</v>
      </c>
      <c r="E276" s="122" t="s">
        <v>52</v>
      </c>
      <c r="F276" s="203" t="s">
        <v>159</v>
      </c>
      <c r="G276" s="203"/>
      <c r="H276" s="203"/>
      <c r="I276" s="124" t="s">
        <v>160</v>
      </c>
      <c r="J276" s="204" t="s">
        <v>161</v>
      </c>
      <c r="K276" s="205"/>
      <c r="L276" s="208" t="s">
        <v>162</v>
      </c>
      <c r="M276" s="125" t="s">
        <v>163</v>
      </c>
      <c r="P276" s="65"/>
    </row>
    <row r="277" spans="1:16" ht="17.25" customHeight="1">
      <c r="A277" s="210"/>
      <c r="B277" s="211"/>
      <c r="C277" s="126"/>
      <c r="D277" s="127"/>
      <c r="E277" s="126"/>
      <c r="F277" s="128" t="s">
        <v>59</v>
      </c>
      <c r="G277" s="129" t="s">
        <v>60</v>
      </c>
      <c r="H277" s="128" t="s">
        <v>61</v>
      </c>
      <c r="I277" s="130" t="s">
        <v>62</v>
      </c>
      <c r="J277" s="206"/>
      <c r="K277" s="207"/>
      <c r="L277" s="209"/>
      <c r="M277" s="83"/>
      <c r="P277" s="65"/>
    </row>
    <row r="278" spans="1:16" ht="17.25" customHeight="1">
      <c r="A278" s="107"/>
      <c r="C278" s="109"/>
      <c r="D278" s="109"/>
      <c r="E278" s="109"/>
      <c r="F278" s="109"/>
      <c r="G278" s="109"/>
      <c r="H278" s="109"/>
      <c r="I278" s="109"/>
      <c r="J278" s="99">
        <v>18</v>
      </c>
      <c r="K278" s="85" t="s">
        <v>176</v>
      </c>
      <c r="L278" s="86">
        <v>472</v>
      </c>
      <c r="M278" s="100" t="s">
        <v>353</v>
      </c>
    </row>
    <row r="279" spans="1:16" ht="17.25" customHeight="1">
      <c r="A279" s="107"/>
      <c r="C279" s="109"/>
      <c r="D279" s="109"/>
      <c r="E279" s="109"/>
      <c r="F279" s="109"/>
      <c r="G279" s="109"/>
      <c r="H279" s="109"/>
      <c r="I279" s="109"/>
      <c r="J279" s="109"/>
      <c r="K279" s="85" t="s">
        <v>177</v>
      </c>
      <c r="L279" s="109"/>
      <c r="M279" s="100" t="s">
        <v>354</v>
      </c>
    </row>
    <row r="280" spans="1:16" ht="17.25" customHeight="1">
      <c r="A280" s="107"/>
      <c r="C280" s="109"/>
      <c r="D280" s="109"/>
      <c r="E280" s="109"/>
      <c r="F280" s="109"/>
      <c r="G280" s="109"/>
      <c r="H280" s="109"/>
      <c r="I280" s="109"/>
      <c r="J280" s="109"/>
      <c r="L280" s="109"/>
      <c r="M280" s="100" t="s">
        <v>355</v>
      </c>
    </row>
    <row r="281" spans="1:16" ht="17.25" customHeight="1">
      <c r="A281" s="80"/>
      <c r="B281" s="92"/>
      <c r="C281" s="101"/>
      <c r="D281" s="101"/>
      <c r="E281" s="101"/>
      <c r="F281" s="101"/>
      <c r="G281" s="101"/>
      <c r="H281" s="101"/>
      <c r="I281" s="101"/>
      <c r="J281" s="101"/>
      <c r="K281" s="92"/>
      <c r="L281" s="101"/>
      <c r="M281" s="91" t="s">
        <v>356</v>
      </c>
    </row>
    <row r="282" spans="1:16" ht="17.25" customHeight="1">
      <c r="A282" s="189" t="s">
        <v>75</v>
      </c>
      <c r="B282" s="190"/>
      <c r="C282" s="94">
        <v>42383</v>
      </c>
      <c r="D282" s="94">
        <v>40312</v>
      </c>
      <c r="E282" s="134">
        <f>C282-D282</f>
        <v>2071</v>
      </c>
      <c r="F282" s="135">
        <v>24466</v>
      </c>
      <c r="G282" s="135">
        <v>0</v>
      </c>
      <c r="H282" s="135">
        <v>8261</v>
      </c>
      <c r="I282" s="136">
        <v>9656</v>
      </c>
      <c r="J282" s="96"/>
      <c r="K282" s="116"/>
      <c r="L282" s="134"/>
      <c r="M282" s="98"/>
      <c r="P282" s="65"/>
    </row>
    <row r="284" spans="1:16" ht="17.25" customHeight="1">
      <c r="A284" s="65" t="s">
        <v>288</v>
      </c>
      <c r="B284" s="67"/>
      <c r="C284" s="66"/>
      <c r="D284" s="66"/>
      <c r="E284" s="66"/>
      <c r="F284" s="66" t="s">
        <v>357</v>
      </c>
      <c r="G284" s="66"/>
      <c r="H284" s="66"/>
      <c r="I284" s="66"/>
      <c r="K284" s="66"/>
      <c r="L284" s="66"/>
      <c r="M284" s="69" t="s">
        <v>155</v>
      </c>
      <c r="P284" s="65"/>
    </row>
    <row r="285" spans="1:16" ht="17.25" customHeight="1">
      <c r="A285" s="199"/>
      <c r="B285" s="200"/>
      <c r="C285" s="120"/>
      <c r="D285" s="121"/>
      <c r="E285" s="120"/>
      <c r="F285" s="201" t="s">
        <v>156</v>
      </c>
      <c r="G285" s="179"/>
      <c r="H285" s="179"/>
      <c r="I285" s="180"/>
      <c r="J285" s="73" t="s">
        <v>67</v>
      </c>
      <c r="K285" s="73"/>
      <c r="L285" s="75"/>
      <c r="M285" s="76"/>
      <c r="P285" s="65"/>
    </row>
    <row r="286" spans="1:16" ht="17.25" customHeight="1">
      <c r="A286" s="191" t="s">
        <v>68</v>
      </c>
      <c r="B286" s="202"/>
      <c r="C286" s="122" t="s">
        <v>157</v>
      </c>
      <c r="D286" s="123" t="s">
        <v>158</v>
      </c>
      <c r="E286" s="122" t="s">
        <v>52</v>
      </c>
      <c r="F286" s="203" t="s">
        <v>159</v>
      </c>
      <c r="G286" s="203"/>
      <c r="H286" s="203"/>
      <c r="I286" s="124" t="s">
        <v>160</v>
      </c>
      <c r="J286" s="204" t="s">
        <v>161</v>
      </c>
      <c r="K286" s="205"/>
      <c r="L286" s="208" t="s">
        <v>162</v>
      </c>
      <c r="M286" s="125" t="s">
        <v>163</v>
      </c>
      <c r="P286" s="65"/>
    </row>
    <row r="287" spans="1:16" ht="17.25" customHeight="1">
      <c r="A287" s="210"/>
      <c r="B287" s="211"/>
      <c r="C287" s="126"/>
      <c r="D287" s="127"/>
      <c r="E287" s="126"/>
      <c r="F287" s="128" t="s">
        <v>59</v>
      </c>
      <c r="G287" s="129" t="s">
        <v>60</v>
      </c>
      <c r="H287" s="128" t="s">
        <v>61</v>
      </c>
      <c r="I287" s="130" t="s">
        <v>62</v>
      </c>
      <c r="J287" s="206"/>
      <c r="K287" s="207"/>
      <c r="L287" s="209"/>
      <c r="M287" s="83"/>
      <c r="P287" s="65"/>
    </row>
    <row r="288" spans="1:16" ht="17.25" customHeight="1">
      <c r="A288" s="84">
        <v>1</v>
      </c>
      <c r="B288" s="85" t="s">
        <v>198</v>
      </c>
      <c r="C288" s="86">
        <v>350</v>
      </c>
      <c r="D288" s="86">
        <v>350</v>
      </c>
      <c r="E288" s="131">
        <f>C288-D288</f>
        <v>0</v>
      </c>
      <c r="F288" s="132">
        <v>130</v>
      </c>
      <c r="G288" s="132">
        <v>0</v>
      </c>
      <c r="H288" s="132">
        <v>140</v>
      </c>
      <c r="I288" s="133">
        <v>80</v>
      </c>
      <c r="J288" s="99">
        <v>11</v>
      </c>
      <c r="K288" s="85" t="s">
        <v>172</v>
      </c>
      <c r="L288" s="86">
        <v>350</v>
      </c>
      <c r="M288" s="100" t="s">
        <v>193</v>
      </c>
    </row>
    <row r="289" spans="1:16" ht="17.25" customHeight="1">
      <c r="A289" s="80"/>
      <c r="B289" s="89" t="s">
        <v>199</v>
      </c>
      <c r="C289" s="101"/>
      <c r="D289" s="101"/>
      <c r="E289" s="101"/>
      <c r="F289" s="101"/>
      <c r="G289" s="101"/>
      <c r="H289" s="101"/>
      <c r="I289" s="101"/>
      <c r="J289" s="101"/>
      <c r="K289" s="92"/>
      <c r="L289" s="101"/>
      <c r="M289" s="83"/>
    </row>
    <row r="290" spans="1:16" ht="17.25" customHeight="1">
      <c r="A290" s="189" t="s">
        <v>75</v>
      </c>
      <c r="B290" s="190"/>
      <c r="C290" s="94">
        <v>350</v>
      </c>
      <c r="D290" s="94">
        <v>350</v>
      </c>
      <c r="E290" s="134">
        <f>C290-D290</f>
        <v>0</v>
      </c>
      <c r="F290" s="135">
        <v>130</v>
      </c>
      <c r="G290" s="135">
        <v>0</v>
      </c>
      <c r="H290" s="135">
        <v>140</v>
      </c>
      <c r="I290" s="136">
        <v>80</v>
      </c>
      <c r="J290" s="96"/>
      <c r="K290" s="116"/>
      <c r="L290" s="134"/>
      <c r="M290" s="98"/>
      <c r="P290" s="65"/>
    </row>
    <row r="292" spans="1:16" ht="17.25" customHeight="1">
      <c r="A292" s="65" t="s">
        <v>358</v>
      </c>
      <c r="B292" s="67"/>
      <c r="C292" s="66"/>
      <c r="D292" s="66"/>
      <c r="E292" s="66"/>
      <c r="F292" s="66" t="s">
        <v>201</v>
      </c>
      <c r="G292" s="66"/>
      <c r="H292" s="66"/>
      <c r="I292" s="66"/>
      <c r="K292" s="66"/>
      <c r="L292" s="66"/>
      <c r="M292" s="69" t="s">
        <v>155</v>
      </c>
      <c r="P292" s="65"/>
    </row>
    <row r="293" spans="1:16" ht="17.25" customHeight="1">
      <c r="A293" s="199"/>
      <c r="B293" s="200"/>
      <c r="C293" s="120"/>
      <c r="D293" s="121"/>
      <c r="E293" s="120"/>
      <c r="F293" s="201" t="s">
        <v>156</v>
      </c>
      <c r="G293" s="179"/>
      <c r="H293" s="179"/>
      <c r="I293" s="180"/>
      <c r="J293" s="73" t="s">
        <v>67</v>
      </c>
      <c r="K293" s="73"/>
      <c r="L293" s="75"/>
      <c r="M293" s="76"/>
      <c r="P293" s="65"/>
    </row>
    <row r="294" spans="1:16" ht="17.25" customHeight="1">
      <c r="A294" s="191" t="s">
        <v>68</v>
      </c>
      <c r="B294" s="202"/>
      <c r="C294" s="122" t="s">
        <v>157</v>
      </c>
      <c r="D294" s="123" t="s">
        <v>158</v>
      </c>
      <c r="E294" s="122" t="s">
        <v>52</v>
      </c>
      <c r="F294" s="203" t="s">
        <v>159</v>
      </c>
      <c r="G294" s="203"/>
      <c r="H294" s="203"/>
      <c r="I294" s="124" t="s">
        <v>160</v>
      </c>
      <c r="J294" s="204" t="s">
        <v>161</v>
      </c>
      <c r="K294" s="205"/>
      <c r="L294" s="208" t="s">
        <v>162</v>
      </c>
      <c r="M294" s="125" t="s">
        <v>163</v>
      </c>
      <c r="P294" s="65"/>
    </row>
    <row r="295" spans="1:16" ht="17.25" customHeight="1">
      <c r="A295" s="210"/>
      <c r="B295" s="211"/>
      <c r="C295" s="126"/>
      <c r="D295" s="127"/>
      <c r="E295" s="126"/>
      <c r="F295" s="128" t="s">
        <v>59</v>
      </c>
      <c r="G295" s="129" t="s">
        <v>60</v>
      </c>
      <c r="H295" s="128" t="s">
        <v>61</v>
      </c>
      <c r="I295" s="130" t="s">
        <v>62</v>
      </c>
      <c r="J295" s="206"/>
      <c r="K295" s="207"/>
      <c r="L295" s="209"/>
      <c r="M295" s="83"/>
      <c r="P295" s="65"/>
    </row>
    <row r="296" spans="1:16" ht="17.25" customHeight="1">
      <c r="A296" s="84">
        <v>1</v>
      </c>
      <c r="B296" s="85" t="s">
        <v>359</v>
      </c>
      <c r="C296" s="86">
        <v>5794</v>
      </c>
      <c r="D296" s="86">
        <v>410</v>
      </c>
      <c r="E296" s="131">
        <f>C296-D296</f>
        <v>5384</v>
      </c>
      <c r="F296" s="132">
        <v>0</v>
      </c>
      <c r="G296" s="132">
        <v>0</v>
      </c>
      <c r="H296" s="132">
        <v>374</v>
      </c>
      <c r="I296" s="133">
        <v>5420</v>
      </c>
      <c r="J296" s="99">
        <v>24</v>
      </c>
      <c r="K296" s="85" t="s">
        <v>184</v>
      </c>
      <c r="L296" s="86">
        <v>5794</v>
      </c>
      <c r="M296" s="100" t="s">
        <v>360</v>
      </c>
    </row>
    <row r="297" spans="1:16" ht="17.25" customHeight="1">
      <c r="A297" s="80"/>
      <c r="B297" s="89" t="s">
        <v>361</v>
      </c>
      <c r="C297" s="101"/>
      <c r="D297" s="101"/>
      <c r="E297" s="101"/>
      <c r="F297" s="101"/>
      <c r="G297" s="101"/>
      <c r="H297" s="101"/>
      <c r="I297" s="101"/>
      <c r="J297" s="101"/>
      <c r="K297" s="92"/>
      <c r="L297" s="101"/>
      <c r="M297" s="83"/>
    </row>
    <row r="298" spans="1:16" ht="17.25" customHeight="1">
      <c r="A298" s="189" t="s">
        <v>75</v>
      </c>
      <c r="B298" s="190"/>
      <c r="C298" s="94">
        <v>5794</v>
      </c>
      <c r="D298" s="94">
        <v>410</v>
      </c>
      <c r="E298" s="134">
        <f>C298-D298</f>
        <v>5384</v>
      </c>
      <c r="F298" s="135">
        <v>0</v>
      </c>
      <c r="G298" s="135">
        <v>0</v>
      </c>
      <c r="H298" s="135">
        <v>374</v>
      </c>
      <c r="I298" s="136">
        <v>5420</v>
      </c>
      <c r="J298" s="96"/>
      <c r="K298" s="116"/>
      <c r="L298" s="134"/>
      <c r="M298" s="98"/>
      <c r="P298" s="65"/>
    </row>
    <row r="309" spans="1:16" ht="17.25" customHeight="1">
      <c r="A309" s="65" t="s">
        <v>362</v>
      </c>
      <c r="F309" s="65" t="s">
        <v>202</v>
      </c>
      <c r="M309" s="69" t="s">
        <v>155</v>
      </c>
    </row>
    <row r="310" spans="1:16" ht="17.25" customHeight="1">
      <c r="A310" s="199"/>
      <c r="B310" s="200"/>
      <c r="C310" s="120"/>
      <c r="D310" s="121"/>
      <c r="E310" s="120"/>
      <c r="F310" s="201" t="s">
        <v>156</v>
      </c>
      <c r="G310" s="179"/>
      <c r="H310" s="179"/>
      <c r="I310" s="180"/>
      <c r="J310" s="73" t="s">
        <v>67</v>
      </c>
      <c r="K310" s="73"/>
      <c r="L310" s="75"/>
      <c r="M310" s="76"/>
      <c r="P310" s="65"/>
    </row>
    <row r="311" spans="1:16" ht="17.25" customHeight="1">
      <c r="A311" s="191" t="s">
        <v>68</v>
      </c>
      <c r="B311" s="202"/>
      <c r="C311" s="122" t="s">
        <v>157</v>
      </c>
      <c r="D311" s="123" t="s">
        <v>158</v>
      </c>
      <c r="E311" s="122" t="s">
        <v>52</v>
      </c>
      <c r="F311" s="203" t="s">
        <v>159</v>
      </c>
      <c r="G311" s="203"/>
      <c r="H311" s="203"/>
      <c r="I311" s="124" t="s">
        <v>160</v>
      </c>
      <c r="J311" s="204" t="s">
        <v>161</v>
      </c>
      <c r="K311" s="205"/>
      <c r="L311" s="208" t="s">
        <v>162</v>
      </c>
      <c r="M311" s="125" t="s">
        <v>163</v>
      </c>
      <c r="P311" s="65"/>
    </row>
    <row r="312" spans="1:16" ht="17.25" customHeight="1">
      <c r="A312" s="210"/>
      <c r="B312" s="211"/>
      <c r="C312" s="126"/>
      <c r="D312" s="127"/>
      <c r="E312" s="126"/>
      <c r="F312" s="128" t="s">
        <v>59</v>
      </c>
      <c r="G312" s="129" t="s">
        <v>60</v>
      </c>
      <c r="H312" s="128" t="s">
        <v>61</v>
      </c>
      <c r="I312" s="130" t="s">
        <v>62</v>
      </c>
      <c r="J312" s="206"/>
      <c r="K312" s="207"/>
      <c r="L312" s="209"/>
      <c r="M312" s="83"/>
      <c r="P312" s="65"/>
    </row>
    <row r="313" spans="1:16" ht="17.25" customHeight="1">
      <c r="A313" s="84">
        <v>1</v>
      </c>
      <c r="B313" s="85" t="s">
        <v>363</v>
      </c>
      <c r="C313" s="86">
        <v>800</v>
      </c>
      <c r="D313" s="86">
        <v>800</v>
      </c>
      <c r="E313" s="131">
        <f>C313-D313</f>
        <v>0</v>
      </c>
      <c r="F313" s="109"/>
      <c r="G313" s="109"/>
      <c r="H313" s="109"/>
      <c r="I313" s="133">
        <v>800</v>
      </c>
      <c r="J313" s="99">
        <v>22</v>
      </c>
      <c r="K313" s="85" t="s">
        <v>187</v>
      </c>
      <c r="L313" s="86">
        <v>800</v>
      </c>
      <c r="M313" s="100" t="s">
        <v>364</v>
      </c>
    </row>
    <row r="314" spans="1:16" ht="17.25" customHeight="1">
      <c r="A314" s="107"/>
      <c r="B314" s="85" t="s">
        <v>365</v>
      </c>
      <c r="C314" s="109"/>
      <c r="D314" s="109"/>
      <c r="E314" s="109"/>
      <c r="F314" s="109"/>
      <c r="G314" s="109"/>
      <c r="H314" s="109"/>
      <c r="I314" s="109"/>
      <c r="J314" s="109"/>
      <c r="K314" s="85" t="s">
        <v>188</v>
      </c>
      <c r="L314" s="109"/>
      <c r="M314" s="110"/>
    </row>
    <row r="315" spans="1:16" ht="17.25" customHeight="1">
      <c r="A315" s="80"/>
      <c r="B315" s="89" t="s">
        <v>366</v>
      </c>
      <c r="C315" s="101"/>
      <c r="D315" s="101"/>
      <c r="E315" s="101"/>
      <c r="F315" s="101"/>
      <c r="G315" s="101"/>
      <c r="H315" s="101"/>
      <c r="I315" s="101"/>
      <c r="J315" s="101"/>
      <c r="K315" s="92"/>
      <c r="L315" s="101"/>
      <c r="M315" s="83"/>
    </row>
    <row r="316" spans="1:16" ht="17.25" customHeight="1">
      <c r="A316" s="84">
        <v>2</v>
      </c>
      <c r="B316" s="85" t="s">
        <v>363</v>
      </c>
      <c r="C316" s="86">
        <v>10</v>
      </c>
      <c r="D316" s="86">
        <v>10</v>
      </c>
      <c r="E316" s="131">
        <f>C316-D316</f>
        <v>0</v>
      </c>
      <c r="F316" s="109"/>
      <c r="G316" s="109"/>
      <c r="H316" s="109"/>
      <c r="I316" s="133">
        <v>10</v>
      </c>
      <c r="J316" s="99">
        <v>22</v>
      </c>
      <c r="K316" s="85" t="s">
        <v>187</v>
      </c>
      <c r="L316" s="86">
        <v>10</v>
      </c>
      <c r="M316" s="100" t="s">
        <v>367</v>
      </c>
    </row>
    <row r="317" spans="1:16" ht="17.25" customHeight="1">
      <c r="A317" s="107"/>
      <c r="B317" s="85" t="s">
        <v>368</v>
      </c>
      <c r="C317" s="109"/>
      <c r="D317" s="109"/>
      <c r="E317" s="109"/>
      <c r="F317" s="109"/>
      <c r="G317" s="109"/>
      <c r="H317" s="109"/>
      <c r="I317" s="109"/>
      <c r="J317" s="109"/>
      <c r="K317" s="85" t="s">
        <v>188</v>
      </c>
      <c r="L317" s="109"/>
      <c r="M317" s="110"/>
    </row>
    <row r="318" spans="1:16" ht="17.25" customHeight="1">
      <c r="A318" s="80"/>
      <c r="B318" s="89" t="s">
        <v>369</v>
      </c>
      <c r="C318" s="101"/>
      <c r="D318" s="101"/>
      <c r="E318" s="101"/>
      <c r="F318" s="101"/>
      <c r="G318" s="101"/>
      <c r="H318" s="101"/>
      <c r="I318" s="101"/>
      <c r="J318" s="101"/>
      <c r="K318" s="92"/>
      <c r="L318" s="101"/>
      <c r="M318" s="83"/>
    </row>
    <row r="319" spans="1:16" ht="17.25" customHeight="1">
      <c r="A319" s="189" t="s">
        <v>75</v>
      </c>
      <c r="B319" s="190"/>
      <c r="C319" s="94">
        <v>810</v>
      </c>
      <c r="D319" s="94">
        <v>810</v>
      </c>
      <c r="E319" s="134">
        <f>C319-D319</f>
        <v>0</v>
      </c>
      <c r="F319" s="135"/>
      <c r="G319" s="135"/>
      <c r="H319" s="135"/>
      <c r="I319" s="136">
        <v>810</v>
      </c>
      <c r="J319" s="96"/>
      <c r="K319" s="116"/>
      <c r="L319" s="134"/>
      <c r="M319" s="98"/>
      <c r="P319" s="65"/>
    </row>
    <row r="340" spans="1:16" ht="17.25" customHeight="1">
      <c r="A340" s="174" t="s">
        <v>181</v>
      </c>
      <c r="B340" s="174"/>
      <c r="C340" s="174"/>
      <c r="D340" s="174"/>
      <c r="E340" s="174"/>
      <c r="F340" s="174"/>
      <c r="G340" s="174"/>
      <c r="H340" s="174"/>
      <c r="I340" s="174"/>
      <c r="J340" s="174"/>
      <c r="K340" s="174"/>
      <c r="L340" s="174"/>
      <c r="M340" s="174"/>
      <c r="P340" s="65"/>
    </row>
  </sheetData>
  <mergeCells count="151">
    <mergeCell ref="A319:B319"/>
    <mergeCell ref="A340:M340"/>
    <mergeCell ref="A310:B310"/>
    <mergeCell ref="F310:I310"/>
    <mergeCell ref="A311:B311"/>
    <mergeCell ref="F311:H311"/>
    <mergeCell ref="J311:K312"/>
    <mergeCell ref="L286:L287"/>
    <mergeCell ref="A287:B287"/>
    <mergeCell ref="A290:B290"/>
    <mergeCell ref="A293:B293"/>
    <mergeCell ref="F293:I293"/>
    <mergeCell ref="A294:B294"/>
    <mergeCell ref="F294:H294"/>
    <mergeCell ref="J294:K295"/>
    <mergeCell ref="L294:L295"/>
    <mergeCell ref="A295:B295"/>
    <mergeCell ref="A286:B286"/>
    <mergeCell ref="F286:H286"/>
    <mergeCell ref="J286:K287"/>
    <mergeCell ref="L311:L312"/>
    <mergeCell ref="A312:B312"/>
    <mergeCell ref="A229:B229"/>
    <mergeCell ref="A242:B242"/>
    <mergeCell ref="F242:I242"/>
    <mergeCell ref="A243:B243"/>
    <mergeCell ref="F243:H243"/>
    <mergeCell ref="J243:K244"/>
    <mergeCell ref="L243:L244"/>
    <mergeCell ref="A244:B244"/>
    <mergeCell ref="A298:B298"/>
    <mergeCell ref="A282:B282"/>
    <mergeCell ref="A285:B285"/>
    <mergeCell ref="F285:I285"/>
    <mergeCell ref="A272:M272"/>
    <mergeCell ref="A273:M273"/>
    <mergeCell ref="A275:B275"/>
    <mergeCell ref="F275:I275"/>
    <mergeCell ref="A276:B276"/>
    <mergeCell ref="F276:H276"/>
    <mergeCell ref="J276:K277"/>
    <mergeCell ref="L276:L277"/>
    <mergeCell ref="A277:B277"/>
    <mergeCell ref="A219:B219"/>
    <mergeCell ref="F219:I219"/>
    <mergeCell ref="A220:B220"/>
    <mergeCell ref="F220:H220"/>
    <mergeCell ref="J220:K221"/>
    <mergeCell ref="A204:M204"/>
    <mergeCell ref="A205:M205"/>
    <mergeCell ref="A207:B207"/>
    <mergeCell ref="F207:I207"/>
    <mergeCell ref="A208:B208"/>
    <mergeCell ref="F208:H208"/>
    <mergeCell ref="J208:K209"/>
    <mergeCell ref="L208:L209"/>
    <mergeCell ref="A209:B209"/>
    <mergeCell ref="L220:L221"/>
    <mergeCell ref="A221:B221"/>
    <mergeCell ref="A216:B216"/>
    <mergeCell ref="L157:L158"/>
    <mergeCell ref="A158:B158"/>
    <mergeCell ref="A177:B177"/>
    <mergeCell ref="A180:B180"/>
    <mergeCell ref="F180:I180"/>
    <mergeCell ref="A181:B181"/>
    <mergeCell ref="F181:H181"/>
    <mergeCell ref="J181:K182"/>
    <mergeCell ref="L181:L182"/>
    <mergeCell ref="A182:B182"/>
    <mergeCell ref="A157:B157"/>
    <mergeCell ref="F157:H157"/>
    <mergeCell ref="J157:K158"/>
    <mergeCell ref="A147:B147"/>
    <mergeCell ref="F147:I147"/>
    <mergeCell ref="A148:B148"/>
    <mergeCell ref="F148:H148"/>
    <mergeCell ref="J148:K149"/>
    <mergeCell ref="A136:M136"/>
    <mergeCell ref="A137:M137"/>
    <mergeCell ref="A139:B139"/>
    <mergeCell ref="F139:I139"/>
    <mergeCell ref="L148:L149"/>
    <mergeCell ref="A149:B149"/>
    <mergeCell ref="A140:B140"/>
    <mergeCell ref="F140:H140"/>
    <mergeCell ref="J140:K141"/>
    <mergeCell ref="L140:L141"/>
    <mergeCell ref="A141:B141"/>
    <mergeCell ref="A144:B144"/>
    <mergeCell ref="A153:B153"/>
    <mergeCell ref="A156:B156"/>
    <mergeCell ref="F156:I156"/>
    <mergeCell ref="A42:B42"/>
    <mergeCell ref="A45:B45"/>
    <mergeCell ref="F45:I45"/>
    <mergeCell ref="A46:B46"/>
    <mergeCell ref="F46:H46"/>
    <mergeCell ref="J46:K47"/>
    <mergeCell ref="A72:B72"/>
    <mergeCell ref="F72:H72"/>
    <mergeCell ref="J72:K73"/>
    <mergeCell ref="L124:L125"/>
    <mergeCell ref="A125:B125"/>
    <mergeCell ref="A128:B128"/>
    <mergeCell ref="A88:B88"/>
    <mergeCell ref="F88:I88"/>
    <mergeCell ref="A89:B89"/>
    <mergeCell ref="F89:H89"/>
    <mergeCell ref="J89:K90"/>
    <mergeCell ref="L89:L90"/>
    <mergeCell ref="A90:B90"/>
    <mergeCell ref="A120:B120"/>
    <mergeCell ref="A123:B123"/>
    <mergeCell ref="F123:I123"/>
    <mergeCell ref="A124:B124"/>
    <mergeCell ref="F124:H124"/>
    <mergeCell ref="J124:K125"/>
    <mergeCell ref="L72:L73"/>
    <mergeCell ref="A73:B73"/>
    <mergeCell ref="A85:B85"/>
    <mergeCell ref="L46:L47"/>
    <mergeCell ref="A47:B47"/>
    <mergeCell ref="A68:M68"/>
    <mergeCell ref="A69:M69"/>
    <mergeCell ref="A71:B71"/>
    <mergeCell ref="F71:I71"/>
    <mergeCell ref="A1:M1"/>
    <mergeCell ref="A4:B4"/>
    <mergeCell ref="F4:I4"/>
    <mergeCell ref="A5:B5"/>
    <mergeCell ref="F5:H5"/>
    <mergeCell ref="J5:K6"/>
    <mergeCell ref="L5:L6"/>
    <mergeCell ref="A6:B6"/>
    <mergeCell ref="L21:L22"/>
    <mergeCell ref="A22:B22"/>
    <mergeCell ref="A25:B25"/>
    <mergeCell ref="A28:B28"/>
    <mergeCell ref="F28:I28"/>
    <mergeCell ref="A29:B29"/>
    <mergeCell ref="F29:H29"/>
    <mergeCell ref="J29:K30"/>
    <mergeCell ref="L29:L30"/>
    <mergeCell ref="A30:B30"/>
    <mergeCell ref="A17:B17"/>
    <mergeCell ref="A20:B20"/>
    <mergeCell ref="F20:I20"/>
    <mergeCell ref="A21:B21"/>
    <mergeCell ref="F21:H21"/>
    <mergeCell ref="J21:K22"/>
  </mergeCells>
  <phoneticPr fontId="1"/>
  <printOptions horizontalCentered="1"/>
  <pageMargins left="0" right="0" top="0.35433070866141736" bottom="0.35433070866141736" header="0.19685039370078741" footer="0.19685039370078741"/>
  <pageSetup paperSize="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C4D7-3BF1-41B9-8696-93541BB35950}">
  <dimension ref="A1:P14"/>
  <sheetViews>
    <sheetView view="pageBreakPreview" topLeftCell="A4" zoomScaleNormal="100" zoomScaleSheetLayoutView="100" workbookViewId="0">
      <selection activeCell="A6" sqref="A6"/>
    </sheetView>
  </sheetViews>
  <sheetFormatPr defaultRowHeight="14.25"/>
  <cols>
    <col min="1" max="1" width="38.875" style="169" customWidth="1"/>
    <col min="2" max="10" width="10.875" style="169" customWidth="1"/>
    <col min="11" max="11" width="7.875" style="137" hidden="1" customWidth="1"/>
    <col min="12" max="12" width="7.875" style="138" hidden="1" customWidth="1"/>
    <col min="13" max="13" width="0" style="139" hidden="1" customWidth="1"/>
    <col min="14" max="14" width="34.125" style="140" hidden="1" customWidth="1"/>
    <col min="15" max="15" width="21.125" style="138" customWidth="1"/>
    <col min="16" max="16" width="19.875" style="169" customWidth="1"/>
    <col min="17" max="16384" width="9" style="169"/>
  </cols>
  <sheetData>
    <row r="1" spans="1:16" s="138" customFormat="1" ht="18" hidden="1" customHeight="1" thickBot="1">
      <c r="A1" s="214" t="s">
        <v>370</v>
      </c>
      <c r="B1" s="214"/>
      <c r="C1" s="214"/>
      <c r="D1" s="214"/>
      <c r="E1" s="214"/>
      <c r="F1" s="214"/>
      <c r="G1" s="214"/>
      <c r="H1" s="214"/>
      <c r="I1" s="214"/>
      <c r="J1" s="214"/>
      <c r="K1" s="137"/>
      <c r="M1" s="139"/>
      <c r="N1" s="140"/>
    </row>
    <row r="2" spans="1:16" s="138" customFormat="1" ht="18" hidden="1" customHeight="1" thickTop="1" thickBot="1">
      <c r="A2" s="141" t="s">
        <v>371</v>
      </c>
      <c r="B2" s="142"/>
      <c r="C2" s="142"/>
      <c r="D2" s="142"/>
      <c r="E2" s="142"/>
      <c r="F2" s="142"/>
      <c r="G2" s="142"/>
      <c r="H2" s="142"/>
      <c r="I2" s="142"/>
      <c r="J2" s="142"/>
      <c r="K2" s="137"/>
      <c r="M2" s="139"/>
      <c r="N2" s="140"/>
    </row>
    <row r="3" spans="1:16" s="138" customFormat="1" ht="18" hidden="1" customHeight="1" thickTop="1">
      <c r="A3" s="142" t="s">
        <v>372</v>
      </c>
      <c r="B3" s="142"/>
      <c r="C3" s="142"/>
      <c r="D3" s="142"/>
      <c r="E3" s="142"/>
      <c r="F3" s="142"/>
      <c r="G3" s="142"/>
      <c r="H3" s="142"/>
      <c r="I3" s="142"/>
      <c r="J3" s="142"/>
      <c r="K3" s="137"/>
      <c r="M3" s="139"/>
      <c r="N3" s="140"/>
    </row>
    <row r="4" spans="1:16" s="143" customFormat="1" ht="21" customHeight="1">
      <c r="A4" s="215" t="s">
        <v>373</v>
      </c>
      <c r="B4" s="216"/>
      <c r="C4" s="216"/>
      <c r="D4" s="216"/>
      <c r="E4" s="216"/>
      <c r="F4" s="216"/>
      <c r="G4" s="216"/>
      <c r="H4" s="216"/>
      <c r="I4" s="216"/>
      <c r="J4" s="216"/>
      <c r="K4" s="137"/>
      <c r="L4" s="138"/>
      <c r="M4" s="139"/>
      <c r="N4" s="140"/>
      <c r="O4" s="138"/>
    </row>
    <row r="5" spans="1:16" s="143" customFormat="1" ht="21" customHeight="1">
      <c r="A5" s="215" t="s">
        <v>374</v>
      </c>
      <c r="B5" s="216"/>
      <c r="C5" s="216"/>
      <c r="D5" s="216"/>
      <c r="E5" s="216"/>
      <c r="F5" s="216"/>
      <c r="G5" s="216"/>
      <c r="H5" s="216"/>
      <c r="I5" s="216"/>
      <c r="J5" s="216"/>
      <c r="K5" s="137"/>
      <c r="L5" s="138"/>
      <c r="M5" s="139"/>
      <c r="N5" s="140"/>
      <c r="O5" s="138"/>
    </row>
    <row r="6" spans="1:16" s="145" customFormat="1" ht="21" customHeight="1" thickBot="1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37"/>
      <c r="L6" s="138"/>
      <c r="M6" s="139"/>
      <c r="N6" s="140"/>
      <c r="O6" s="138"/>
    </row>
    <row r="7" spans="1:16" s="145" customFormat="1" ht="21" customHeight="1">
      <c r="A7" s="146"/>
      <c r="B7" s="147"/>
      <c r="C7" s="217" t="s">
        <v>375</v>
      </c>
      <c r="D7" s="218"/>
      <c r="E7" s="219" t="s">
        <v>376</v>
      </c>
      <c r="F7" s="220"/>
      <c r="G7" s="148" t="s">
        <v>377</v>
      </c>
      <c r="H7" s="148"/>
      <c r="I7" s="148"/>
      <c r="J7" s="149"/>
      <c r="K7" s="137"/>
      <c r="L7" s="138"/>
      <c r="M7" s="139"/>
      <c r="N7" s="140"/>
      <c r="O7" s="138"/>
    </row>
    <row r="8" spans="1:16" s="145" customFormat="1" ht="21" customHeight="1">
      <c r="A8" s="150" t="s">
        <v>378</v>
      </c>
      <c r="B8" s="151" t="s">
        <v>379</v>
      </c>
      <c r="C8" s="221" t="s">
        <v>380</v>
      </c>
      <c r="D8" s="222"/>
      <c r="E8" s="223" t="s">
        <v>381</v>
      </c>
      <c r="F8" s="224"/>
      <c r="G8" s="152" t="s">
        <v>382</v>
      </c>
      <c r="H8" s="152"/>
      <c r="I8" s="152"/>
      <c r="J8" s="225" t="s">
        <v>383</v>
      </c>
      <c r="K8" s="137"/>
      <c r="L8" s="138"/>
      <c r="M8" s="139"/>
      <c r="N8" s="140"/>
      <c r="O8" s="138"/>
    </row>
    <row r="9" spans="1:16" s="145" customFormat="1" ht="21" customHeight="1">
      <c r="A9" s="153"/>
      <c r="B9" s="154"/>
      <c r="C9" s="151" t="s">
        <v>384</v>
      </c>
      <c r="D9" s="151" t="s">
        <v>385</v>
      </c>
      <c r="E9" s="151" t="s">
        <v>384</v>
      </c>
      <c r="F9" s="151" t="s">
        <v>385</v>
      </c>
      <c r="G9" s="151" t="s">
        <v>386</v>
      </c>
      <c r="H9" s="151" t="s">
        <v>387</v>
      </c>
      <c r="I9" s="151" t="s">
        <v>388</v>
      </c>
      <c r="J9" s="226"/>
      <c r="K9" s="137"/>
      <c r="L9" s="138"/>
      <c r="M9" s="139"/>
      <c r="N9" s="140"/>
      <c r="O9" s="138"/>
    </row>
    <row r="10" spans="1:16" s="145" customFormat="1" ht="15" customHeight="1">
      <c r="A10" s="155"/>
      <c r="B10" s="156" t="s">
        <v>389</v>
      </c>
      <c r="C10" s="157" t="s">
        <v>390</v>
      </c>
      <c r="D10" s="156" t="s">
        <v>389</v>
      </c>
      <c r="E10" s="158" t="s">
        <v>390</v>
      </c>
      <c r="F10" s="156" t="s">
        <v>389</v>
      </c>
      <c r="G10" s="156" t="s">
        <v>389</v>
      </c>
      <c r="H10" s="156" t="s">
        <v>389</v>
      </c>
      <c r="I10" s="156" t="s">
        <v>389</v>
      </c>
      <c r="J10" s="159" t="s">
        <v>389</v>
      </c>
      <c r="K10" s="137"/>
      <c r="L10" s="160" t="s">
        <v>391</v>
      </c>
      <c r="M10" s="139"/>
      <c r="N10" s="140"/>
      <c r="O10" s="138"/>
    </row>
    <row r="11" spans="1:16" s="145" customFormat="1" ht="58.5" customHeight="1" thickBot="1">
      <c r="A11" s="161" t="s">
        <v>392</v>
      </c>
      <c r="B11" s="162">
        <v>60000</v>
      </c>
      <c r="C11" s="163" t="s">
        <v>393</v>
      </c>
      <c r="D11" s="164">
        <v>20000</v>
      </c>
      <c r="E11" s="165" t="s">
        <v>394</v>
      </c>
      <c r="F11" s="164">
        <f t="shared" ref="F11" si="0">B11-D11</f>
        <v>40000</v>
      </c>
      <c r="G11" s="164">
        <v>23100</v>
      </c>
      <c r="H11" s="164"/>
      <c r="I11" s="164">
        <v>7700</v>
      </c>
      <c r="J11" s="166">
        <f t="shared" ref="J11" si="1">F11-G11-H11-I11</f>
        <v>9200</v>
      </c>
      <c r="K11" s="167">
        <f>D11+F11</f>
        <v>60000</v>
      </c>
      <c r="L11" s="167">
        <f>G11+H11+I11+J11</f>
        <v>40000</v>
      </c>
      <c r="M11" s="139" t="s">
        <v>395</v>
      </c>
      <c r="N11" s="140" t="s">
        <v>396</v>
      </c>
      <c r="O11" s="168"/>
      <c r="P11" s="140"/>
    </row>
    <row r="13" spans="1:16" ht="21" hidden="1" customHeight="1">
      <c r="B13" s="212" t="s">
        <v>397</v>
      </c>
      <c r="C13" s="213"/>
      <c r="D13" s="213"/>
      <c r="E13" s="213"/>
      <c r="F13" s="170">
        <f>SUM(F11:F11)</f>
        <v>40000</v>
      </c>
      <c r="G13" s="170">
        <f>SUM(G11:G11)</f>
        <v>23100</v>
      </c>
      <c r="H13" s="170">
        <f>SUM(H11:H11)</f>
        <v>0</v>
      </c>
      <c r="I13" s="170">
        <f>SUM(I11:I11)</f>
        <v>7700</v>
      </c>
      <c r="J13" s="170">
        <f>SUM(J11:J11)</f>
        <v>9200</v>
      </c>
      <c r="K13" s="171"/>
      <c r="L13" s="167">
        <f t="shared" ref="L13" si="2">G13+H13+I13+J13</f>
        <v>40000</v>
      </c>
    </row>
    <row r="14" spans="1:16">
      <c r="B14" s="172"/>
      <c r="C14" s="172"/>
      <c r="D14" s="172"/>
      <c r="E14" s="172"/>
      <c r="F14" s="172"/>
      <c r="G14" s="172"/>
      <c r="H14" s="172"/>
      <c r="I14" s="172"/>
      <c r="J14" s="172"/>
      <c r="K14" s="173"/>
      <c r="L14" s="173"/>
    </row>
  </sheetData>
  <mergeCells count="9">
    <mergeCell ref="B13:E13"/>
    <mergeCell ref="A1:J1"/>
    <mergeCell ref="A4:J4"/>
    <mergeCell ref="A5:J5"/>
    <mergeCell ref="C7:D7"/>
    <mergeCell ref="E7:F7"/>
    <mergeCell ref="C8:D8"/>
    <mergeCell ref="E8:F8"/>
    <mergeCell ref="J8:J9"/>
  </mergeCells>
  <phoneticPr fontId="1"/>
  <printOptions horizontalCentered="1"/>
  <pageMargins left="0.59055118110236227" right="0.59055118110236227" top="0.98425196850393704" bottom="0.74803149606299213" header="0.51181102362204722" footer="0.59055118110236227"/>
  <pageSetup paperSize="9" scale="90" firstPageNumber="36" orientation="landscape" useFirstPageNumber="1" r:id="rId1"/>
  <headerFooter scaleWithDoc="0" alignWithMargins="0">
    <oddHeader>&amp;C&amp;11- &amp;P -&amp;R&amp;11介護保険事業特別会計（保険事業勘定）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第１表</vt:lpstr>
      <vt:lpstr>総括(歳入)</vt:lpstr>
      <vt:lpstr>総括(歳出)</vt:lpstr>
      <vt:lpstr>明細(歳入)</vt:lpstr>
      <vt:lpstr>明細(歳出)</vt:lpstr>
      <vt:lpstr>債務負担</vt:lpstr>
      <vt:lpstr>債務負担!Print_Area</vt:lpstr>
      <vt:lpstr>'総括(歳出)'!Print_Area</vt:lpstr>
      <vt:lpstr>'総括(歳入)'!Print_Area</vt:lpstr>
      <vt:lpstr>第１表!Print_Area</vt:lpstr>
      <vt:lpstr>'明細(歳出)'!Print_Area</vt:lpstr>
      <vt:lpstr>'明細(歳入)'!Print_Area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水島 友樹</dc:creator>
  <cp:lastModifiedBy>福澤 秀一</cp:lastModifiedBy>
  <cp:lastPrinted>2025-06-25T02:39:17Z</cp:lastPrinted>
  <dcterms:created xsi:type="dcterms:W3CDTF">2025-03-04T05:02:54Z</dcterms:created>
  <dcterms:modified xsi:type="dcterms:W3CDTF">2025-06-25T07:59:19Z</dcterms:modified>
</cp:coreProperties>
</file>