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782DD312-8933-4F6E-AB9E-472CD1A96E89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</sheets>
  <definedNames>
    <definedName name="_xlnm.Print_Area" localSheetId="2">'総括(歳出)'!$A:$K</definedName>
    <definedName name="_xlnm.Print_Area" localSheetId="1">'総括(歳入)'!$A:$G</definedName>
    <definedName name="_xlnm.Print_Area" localSheetId="0">第１表!$A:$J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E7" i="5"/>
  <c r="E17" i="4"/>
  <c r="E16" i="4"/>
  <c r="E10" i="4"/>
  <c r="E8" i="4"/>
  <c r="K7" i="3"/>
  <c r="K6" i="3"/>
  <c r="G9" i="2"/>
  <c r="F9" i="2"/>
  <c r="E9" i="2"/>
  <c r="W8" i="2"/>
  <c r="G8" i="2" s="1"/>
  <c r="F8" i="2"/>
  <c r="E8" i="2"/>
  <c r="W7" i="2"/>
  <c r="G7" i="2" s="1"/>
  <c r="F7" i="2"/>
  <c r="E7" i="2"/>
  <c r="I36" i="1"/>
  <c r="A36" i="1"/>
  <c r="I35" i="1"/>
  <c r="I34" i="1"/>
  <c r="I10" i="1"/>
  <c r="A10" i="1"/>
  <c r="I9" i="1"/>
  <c r="I8" i="1"/>
  <c r="I7" i="1"/>
  <c r="I6" i="1"/>
</calcChain>
</file>

<file path=xl/sharedStrings.xml><?xml version="1.0" encoding="utf-8"?>
<sst xmlns="http://schemas.openxmlformats.org/spreadsheetml/2006/main" count="117" uniqueCount="81">
  <si>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</si>
  <si>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</si>
  <si>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</si>
  <si>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</si>
  <si>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</si>
  <si>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</si>
  <si>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繰越金　　　　　　　　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</si>
  <si>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</si>
  <si>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サービス収入　　　　　　　　　　　　　　　　　　　　　　　　</t>
  </si>
  <si>
    <t>予防給付費収入　　　　　　　　　　　　　　　　　　　　　　　</t>
  </si>
  <si>
    <t>- 37 -</t>
    <phoneticPr fontId="2"/>
  </si>
  <si>
    <t>(歳出)</t>
  </si>
  <si>
    <t>- 38 -</t>
    <phoneticPr fontId="2"/>
  </si>
  <si>
    <t>事業費　　　　　　　　　　　　　　　　　　　　　　　　　　　</t>
  </si>
  <si>
    <t>居宅介護支援事業費　　　　　　　　　　　　　　　　　　　　　</t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</si>
  <si>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</si>
  <si>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</si>
  <si>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</si>
  <si>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</si>
  <si>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</si>
  <si>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</si>
  <si>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</si>
  <si>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</si>
  <si>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- 39 -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</si>
  <si>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</si>
  <si>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</si>
  <si>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</si>
  <si>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</si>
  <si>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</si>
  <si>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</si>
  <si>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</si>
  <si>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</si>
  <si>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</si>
  <si>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- 40 -</t>
    <phoneticPr fontId="2"/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</si>
  <si>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</si>
  <si>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</si>
  <si>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</si>
  <si>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</si>
  <si>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</si>
  <si>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</si>
  <si>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</si>
  <si>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</si>
  <si>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</si>
  <si>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</si>
  <si>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計</t>
  </si>
  <si>
    <t>繰越金</t>
  </si>
  <si>
    <t xml:space="preserve"> 前年度繰越金</t>
  </si>
  <si>
    <t>(項) 1 繰越金</t>
    <phoneticPr fontId="7"/>
  </si>
  <si>
    <t>(款) 1 サービス収入</t>
    <phoneticPr fontId="7"/>
  </si>
  <si>
    <t>(項) 1 予防給付費収入</t>
    <phoneticPr fontId="7"/>
  </si>
  <si>
    <t>介護予防サービス計画</t>
  </si>
  <si>
    <t xml:space="preserve"> 介護予防サービス計画費収入</t>
  </si>
  <si>
    <t>費収入</t>
  </si>
  <si>
    <t>(款) 2 繰越金</t>
    <phoneticPr fontId="7"/>
  </si>
  <si>
    <t>- 41 -</t>
    <phoneticPr fontId="7"/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</si>
  <si>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</si>
  <si>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</si>
  <si>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</si>
  <si>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</si>
  <si>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</si>
  <si>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</si>
  <si>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</si>
  <si>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</si>
  <si>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</si>
  <si>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</si>
  <si>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報酬</t>
  </si>
  <si>
    <t>職員手当等</t>
  </si>
  <si>
    <t>共済費</t>
  </si>
  <si>
    <t>旅費</t>
  </si>
  <si>
    <t>委託料</t>
  </si>
  <si>
    <t xml:space="preserve"> 会計年度任用職員期末手当等</t>
  </si>
  <si>
    <t>- 42 -</t>
    <phoneticPr fontId="7"/>
  </si>
  <si>
    <t xml:space="preserve"> 会計年度任用職員報酬</t>
  </si>
  <si>
    <t xml:space="preserve"> 会計年度任用職員費用弁償</t>
  </si>
  <si>
    <t>(款) 1 事業費</t>
    <phoneticPr fontId="7"/>
  </si>
  <si>
    <t>(項) 1 居宅介護支援事業費</t>
    <phoneticPr fontId="7"/>
  </si>
  <si>
    <t>介護予防支</t>
  </si>
  <si>
    <t>援事業費</t>
  </si>
  <si>
    <t xml:space="preserve"> 会計年度任用職員共済組合負担金     572</t>
  </si>
  <si>
    <t xml:space="preserve"> 会計年度任用職員社会保険料         151</t>
  </si>
  <si>
    <t xml:space="preserve"> 介護予防ケアプラン作成委託料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</si>
</sst>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#;&quot;△&quot;#,###"/>
    <numFmt numFmtId="178" formatCode="#,###;#,###"/>
    <numFmt numFmtId="179" formatCode="#,##0;#,##0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9</xdr:col>
      <xdr:colOff>133350</xdr:colOff>
      <xdr:row>29</xdr:row>
      <xdr:rowOff>241300</xdr:rowOff>
    </xdr:to>
    <xdr:sp macro="" textlink="">
      <xdr:nvSpPr>
        <xdr:cNvPr id="7" name="横ページ行">
          <a:extLst>
            <a:ext uri="{FF2B5EF4-FFF2-40B4-BE49-F238E27FC236}">
              <a16:creationId xmlns:a16="http://schemas.microsoft.com/office/drawing/2014/main" id="{9E123C4A-FFC2-4BC2-9BEB-886D79B3A304}"/>
            </a:ext>
          </a:extLst>
        </xdr:cNvPr>
        <xdr:cNvSpPr txBox="1">
          <a:spLocks noChangeArrowheads="1"/>
        </xdr:cNvSpPr>
      </xdr:nvSpPr>
      <xdr:spPr bwMode="auto">
        <a:xfrm>
          <a:off x="0" y="443293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介護保険事業特別会計（介護サービス事業勘定）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9</xdr:col>
      <xdr:colOff>133350</xdr:colOff>
      <xdr:row>30</xdr:row>
      <xdr:rowOff>241300</xdr:rowOff>
    </xdr:to>
    <xdr:sp macro="" textlink="">
      <xdr:nvSpPr>
        <xdr:cNvPr id="17" name="横ページ行">
          <a:extLst>
            <a:ext uri="{FF2B5EF4-FFF2-40B4-BE49-F238E27FC236}">
              <a16:creationId xmlns:a16="http://schemas.microsoft.com/office/drawing/2014/main" id="{D5F8FC9E-0518-49B4-98A6-303AE667CF7F}"/>
            </a:ext>
          </a:extLst>
        </xdr:cNvPr>
        <xdr:cNvSpPr txBox="1">
          <a:spLocks noChangeArrowheads="1"/>
        </xdr:cNvSpPr>
      </xdr:nvSpPr>
      <xdr:spPr bwMode="auto">
        <a:xfrm>
          <a:off x="0" y="1114425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介護保険事業特別会計（介護サービス事業勘定）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2181225</xdr:colOff>
      <xdr:row>29</xdr:row>
      <xdr:rowOff>241300</xdr:rowOff>
    </xdr:to>
    <xdr:sp macro="" textlink="">
      <xdr:nvSpPr>
        <xdr:cNvPr id="5" name="横ページ行">
          <a:extLst>
            <a:ext uri="{FF2B5EF4-FFF2-40B4-BE49-F238E27FC236}">
              <a16:creationId xmlns:a16="http://schemas.microsoft.com/office/drawing/2014/main" id="{68E19F18-C4FF-4F35-BDBD-90F596876A66}"/>
            </a:ext>
          </a:extLst>
        </xdr:cNvPr>
        <xdr:cNvSpPr txBox="1">
          <a:spLocks noChangeArrowheads="1"/>
        </xdr:cNvSpPr>
      </xdr:nvSpPr>
      <xdr:spPr bwMode="auto">
        <a:xfrm>
          <a:off x="0" y="2947035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介護保険事業特別会計（介護サービス事業勘定）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933450</xdr:colOff>
      <xdr:row>0</xdr:row>
      <xdr:rowOff>241300</xdr:rowOff>
    </xdr:to>
    <xdr:sp macro="" textlink="">
      <xdr:nvSpPr>
        <xdr:cNvPr id="5" name="横ページ行">
          <a:extLst>
            <a:ext uri="{FF2B5EF4-FFF2-40B4-BE49-F238E27FC236}">
              <a16:creationId xmlns:a16="http://schemas.microsoft.com/office/drawing/2014/main" id="{9AC57A84-D654-499A-B761-909DF8392F7B}"/>
            </a:ext>
          </a:extLst>
        </xdr:cNvPr>
        <xdr:cNvSpPr txBox="1">
          <a:spLocks noChangeArrowheads="1"/>
        </xdr:cNvSpPr>
      </xdr:nvSpPr>
      <xdr:spPr bwMode="auto">
        <a:xfrm>
          <a:off x="0" y="2228850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介護保険事業特別会計（介護サービス事業勘定）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8</xdr:col>
      <xdr:colOff>4029075</xdr:colOff>
      <xdr:row>33</xdr:row>
      <xdr:rowOff>215900</xdr:rowOff>
    </xdr:to>
    <xdr:sp macro="" textlink="">
      <xdr:nvSpPr>
        <xdr:cNvPr id="32" name="横ページ行">
          <a:extLst>
            <a:ext uri="{FF2B5EF4-FFF2-40B4-BE49-F238E27FC236}">
              <a16:creationId xmlns:a16="http://schemas.microsoft.com/office/drawing/2014/main" id="{892A0B18-BE49-4FE1-9773-4822E91EF64B}"/>
            </a:ext>
          </a:extLst>
        </xdr:cNvPr>
        <xdr:cNvSpPr txBox="1">
          <a:spLocks noChangeArrowheads="1"/>
        </xdr:cNvSpPr>
      </xdr:nvSpPr>
      <xdr:spPr bwMode="auto">
        <a:xfrm>
          <a:off x="0" y="23068597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介護保険事業特別会計（介護サービス事業勘定）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103" name="横ページ行">
          <a:extLst>
            <a:ext uri="{FF2B5EF4-FFF2-40B4-BE49-F238E27FC236}">
              <a16:creationId xmlns:a16="http://schemas.microsoft.com/office/drawing/2014/main" id="{C363CE5F-D7B0-4A0E-8D1D-88F8E8EA4FB6}"/>
            </a:ext>
          </a:extLst>
        </xdr:cNvPr>
        <xdr:cNvSpPr txBox="1">
          <a:spLocks noChangeArrowheads="1"/>
        </xdr:cNvSpPr>
      </xdr:nvSpPr>
      <xdr:spPr bwMode="auto">
        <a:xfrm>
          <a:off x="0" y="7523035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介護保険事業特別会計（介護サービス事業勘定）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3:Z36"/>
  <sheetViews>
    <sheetView tabSelected="1" view="pageBreakPreview" zoomScaleNormal="85" zoomScaleSheetLayoutView="100" workbookViewId="0"/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3" spans="1:26" ht="19.5" customHeight="1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/>
      <c r="L3"/>
      <c r="M3"/>
      <c r="N3"/>
      <c r="O3"/>
    </row>
    <row r="4" spans="1:26" ht="19.5" customHeight="1">
      <c r="A4" t="s">
        <v>1</v>
      </c>
      <c r="B4"/>
      <c r="C4"/>
      <c r="D4"/>
      <c r="E4"/>
      <c r="F4"/>
      <c r="G4"/>
      <c r="H4"/>
      <c r="I4"/>
      <c r="J4" s="2" t="s">
        <v>2</v>
      </c>
      <c r="K4"/>
      <c r="L4"/>
      <c r="M4"/>
      <c r="N4"/>
      <c r="O4"/>
      <c r="P4" s="1"/>
    </row>
    <row r="5" spans="1:26" ht="19.5" customHeight="1">
      <c r="A5" s="3"/>
      <c r="B5" s="4"/>
      <c r="C5" s="5" t="s">
        <v>3</v>
      </c>
      <c r="D5" s="4"/>
      <c r="E5" s="6"/>
      <c r="F5" s="4"/>
      <c r="G5" s="5" t="s">
        <v>4</v>
      </c>
      <c r="H5" s="4"/>
      <c r="I5" s="7" t="s">
        <v>5</v>
      </c>
      <c r="J5" s="8"/>
      <c r="K5" s="1"/>
      <c r="L5" s="1"/>
      <c r="M5"/>
      <c r="N5"/>
      <c r="O5"/>
    </row>
    <row r="6" spans="1:26" ht="19.5" customHeight="1">
      <c r="A6" s="9">
        <v>1</v>
      </c>
      <c r="B6" s="10"/>
      <c r="C6" s="11" t="s">
        <v>8</v>
      </c>
      <c r="D6" s="10"/>
      <c r="E6" s="12"/>
      <c r="F6" s="10"/>
      <c r="G6" s="13"/>
      <c r="H6" s="13"/>
      <c r="I6" s="12" t="str">
        <f>DBCS(TEXT($Z6,"#,##0;△#,##0"))</f>
        <v>２，５３６</v>
      </c>
      <c r="J6" s="14"/>
      <c r="Z6" s="18">
        <v>2536</v>
      </c>
    </row>
    <row r="7" spans="1:26" ht="19.5" customHeight="1">
      <c r="A7" s="19"/>
      <c r="E7" s="20">
        <v>1</v>
      </c>
      <c r="F7" s="10"/>
      <c r="G7" s="11" t="s">
        <v>9</v>
      </c>
      <c r="H7" s="13"/>
      <c r="I7" s="12" t="str">
        <f>DBCS(TEXT($Z7,"#,##0;△#,##0"))</f>
        <v>２，５３６</v>
      </c>
      <c r="J7" s="14"/>
      <c r="Z7" s="18">
        <v>2536</v>
      </c>
    </row>
    <row r="8" spans="1:26" ht="19.5" customHeight="1">
      <c r="A8" s="9">
        <v>2</v>
      </c>
      <c r="B8" s="10"/>
      <c r="C8" s="11" t="s">
        <v>6</v>
      </c>
      <c r="D8" s="10"/>
      <c r="E8" s="12"/>
      <c r="F8" s="10"/>
      <c r="G8" s="13"/>
      <c r="H8" s="13"/>
      <c r="I8" s="12" t="str">
        <f>DBCS(TEXT($Z8,"#,##0;△#,##0"))</f>
        <v>１</v>
      </c>
      <c r="J8" s="14"/>
      <c r="Z8" s="18">
        <v>1</v>
      </c>
    </row>
    <row r="9" spans="1:26" ht="19.5" customHeight="1">
      <c r="A9" s="19"/>
      <c r="E9" s="20">
        <v>1</v>
      </c>
      <c r="F9" s="10"/>
      <c r="G9" s="11" t="s">
        <v>6</v>
      </c>
      <c r="H9" s="13"/>
      <c r="I9" s="12" t="str">
        <f>DBCS(TEXT($Z9,"#,##0;△#,##0"))</f>
        <v>１</v>
      </c>
      <c r="J9" s="14"/>
      <c r="Z9" s="18">
        <v>1</v>
      </c>
    </row>
    <row r="10" spans="1:26" ht="19.5" customHeight="1">
      <c r="A10" s="21" t="str">
        <f>IF($S10=1,"歳　　　　　　　入　　　　　　　合　　　　　　　計","歳　　　　　　　出　　　　　　　合　　　　　　　計")</f>
        <v>歳　　　　　　　入　　　　　　　合　　　　　　　計</v>
      </c>
      <c r="B10" s="22"/>
      <c r="C10" s="22"/>
      <c r="D10" s="22"/>
      <c r="E10" s="23"/>
      <c r="F10" s="23"/>
      <c r="G10" s="22"/>
      <c r="H10" s="23"/>
      <c r="I10" s="24" t="str">
        <f>DBCS(TEXT($Z10,"#,##0;△#,##0"))</f>
        <v>２，５３７</v>
      </c>
      <c r="J10" s="25"/>
      <c r="K10" s="1"/>
      <c r="L10" s="1"/>
      <c r="M10"/>
      <c r="N10"/>
      <c r="O10"/>
      <c r="P10" s="1"/>
      <c r="S10">
        <v>1</v>
      </c>
      <c r="Y10" s="2" t="s">
        <v>7</v>
      </c>
      <c r="Z10" s="18">
        <v>2537</v>
      </c>
    </row>
    <row r="30" spans="1:16" ht="19.5" customHeight="1">
      <c r="A30" s="128" t="s">
        <v>10</v>
      </c>
      <c r="B30" s="128"/>
      <c r="C30" s="129"/>
      <c r="D30" s="129"/>
      <c r="E30" s="129"/>
      <c r="F30" s="129"/>
      <c r="G30" s="129"/>
      <c r="H30" s="129"/>
      <c r="I30" s="129"/>
      <c r="J30" s="129"/>
      <c r="K30" s="1"/>
      <c r="L30" s="1"/>
      <c r="M30"/>
      <c r="N30"/>
      <c r="O30"/>
      <c r="P30" s="1"/>
    </row>
    <row r="31" spans="1:16" ht="19.5" customHeight="1">
      <c r="A31" s="128" t="s">
        <v>12</v>
      </c>
      <c r="B31" s="128"/>
      <c r="C31" s="129"/>
      <c r="D31" s="129"/>
      <c r="E31" s="129"/>
      <c r="F31" s="129"/>
      <c r="G31" s="129"/>
      <c r="H31" s="129"/>
      <c r="I31" s="129"/>
      <c r="J31" s="129"/>
      <c r="K31" s="1"/>
      <c r="L31" s="1"/>
      <c r="M31"/>
      <c r="N31"/>
      <c r="O31"/>
      <c r="P31" s="1"/>
    </row>
    <row r="32" spans="1:16" ht="19.5" customHeight="1">
      <c r="A32" t="s">
        <v>11</v>
      </c>
      <c r="B32"/>
      <c r="C32"/>
      <c r="D32"/>
      <c r="E32"/>
      <c r="F32"/>
      <c r="G32"/>
      <c r="H32"/>
      <c r="I32"/>
      <c r="J32" s="2" t="s">
        <v>2</v>
      </c>
      <c r="K32"/>
      <c r="L32"/>
      <c r="M32"/>
      <c r="N32"/>
      <c r="O32"/>
      <c r="P32" s="1"/>
    </row>
    <row r="33" spans="1:26" ht="19.5" customHeight="1">
      <c r="A33" s="3"/>
      <c r="B33" s="4"/>
      <c r="C33" s="5" t="s">
        <v>3</v>
      </c>
      <c r="D33" s="4"/>
      <c r="E33" s="6"/>
      <c r="F33" s="4"/>
      <c r="G33" s="5" t="s">
        <v>4</v>
      </c>
      <c r="H33" s="4"/>
      <c r="I33" s="7" t="s">
        <v>5</v>
      </c>
      <c r="J33" s="8"/>
      <c r="K33" s="1"/>
      <c r="L33" s="1"/>
      <c r="M33"/>
      <c r="N33"/>
      <c r="O33"/>
    </row>
    <row r="34" spans="1:26" ht="19.5" customHeight="1">
      <c r="A34" s="9">
        <v>1</v>
      </c>
      <c r="B34" s="10"/>
      <c r="C34" s="11" t="s">
        <v>13</v>
      </c>
      <c r="D34" s="10"/>
      <c r="E34" s="12"/>
      <c r="F34" s="10"/>
      <c r="G34" s="13"/>
      <c r="H34" s="13"/>
      <c r="I34" s="12" t="str">
        <f>DBCS(TEXT($Z34,"#,##0;△#,##0"))</f>
        <v>２，５３７</v>
      </c>
      <c r="J34" s="14"/>
      <c r="Z34" s="18">
        <v>2537</v>
      </c>
    </row>
    <row r="35" spans="1:26" ht="19.5" customHeight="1">
      <c r="A35" s="19"/>
      <c r="E35" s="20">
        <v>1</v>
      </c>
      <c r="F35" s="10"/>
      <c r="G35" s="11" t="s">
        <v>14</v>
      </c>
      <c r="H35" s="13"/>
      <c r="I35" s="12" t="str">
        <f>DBCS(TEXT($Z35,"#,##0;△#,##0"))</f>
        <v>２，５３７</v>
      </c>
      <c r="J35" s="14"/>
      <c r="Z35" s="18">
        <v>2537</v>
      </c>
    </row>
    <row r="36" spans="1:26" ht="19.5" customHeight="1">
      <c r="A36" s="21" t="str">
        <f>IF($S36=1,"歳　　　　　　　入　　　　　　　合　　　　　　　計","歳　　　　　　　出　　　　　　　合　　　　　　　計")</f>
        <v>歳　　　　　　　出　　　　　　　合　　　　　　　計</v>
      </c>
      <c r="B36" s="22"/>
      <c r="C36" s="22"/>
      <c r="D36" s="22"/>
      <c r="E36" s="23"/>
      <c r="F36" s="23"/>
      <c r="G36" s="22"/>
      <c r="H36" s="23"/>
      <c r="I36" s="24" t="str">
        <f>DBCS(TEXT($Z36,"#,##0;△#,##0"))</f>
        <v>２，５３７</v>
      </c>
      <c r="J36" s="25"/>
      <c r="K36" s="1"/>
      <c r="L36" s="1"/>
      <c r="M36"/>
      <c r="N36"/>
      <c r="O36"/>
      <c r="P36" s="1"/>
      <c r="S36">
        <v>2</v>
      </c>
      <c r="Y36" s="2" t="s">
        <v>7</v>
      </c>
      <c r="Z36" s="18">
        <v>2537</v>
      </c>
    </row>
  </sheetData>
  <mergeCells count="3">
    <mergeCell ref="A3:J3"/>
    <mergeCell ref="A30:J30"/>
    <mergeCell ref="A31:J31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3:W30"/>
  <sheetViews>
    <sheetView view="pageBreakPreview" zoomScaleNormal="100" zoomScaleSheetLayoutView="100" workbookViewId="0"/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3" spans="1:23" customFormat="1" ht="19.5" customHeight="1">
      <c r="A3" s="130" t="s">
        <v>15</v>
      </c>
      <c r="B3" s="130"/>
      <c r="C3" s="130"/>
      <c r="D3" s="130"/>
      <c r="E3" s="130"/>
      <c r="F3" s="130"/>
      <c r="G3" s="130"/>
    </row>
    <row r="4" spans="1:23" customFormat="1" ht="19.5" customHeight="1">
      <c r="A4" t="s">
        <v>16</v>
      </c>
    </row>
    <row r="5" spans="1:23" customFormat="1" ht="19.5" customHeight="1">
      <c r="A5" t="s">
        <v>1</v>
      </c>
      <c r="G5" s="2" t="s">
        <v>17</v>
      </c>
    </row>
    <row r="6" spans="1:23" ht="19.5" customHeight="1">
      <c r="A6" s="131" t="s">
        <v>18</v>
      </c>
      <c r="B6" s="132"/>
      <c r="C6" s="132"/>
      <c r="D6" s="133"/>
      <c r="E6" s="26" t="s">
        <v>19</v>
      </c>
      <c r="F6" s="27" t="s">
        <v>20</v>
      </c>
      <c r="G6" s="28" t="s">
        <v>21</v>
      </c>
    </row>
    <row r="7" spans="1:23" ht="19.5" customHeight="1">
      <c r="A7" s="29">
        <v>1</v>
      </c>
      <c r="B7" s="30"/>
      <c r="C7" s="31" t="s">
        <v>8</v>
      </c>
      <c r="D7" s="32"/>
      <c r="E7" s="33" t="str">
        <f>DBCS(TEXT($U7,"#,##0;△#,##0"))</f>
        <v>２，５３６</v>
      </c>
      <c r="F7" s="33" t="str">
        <f>DBCS(TEXT($V7,"#,##0;△#,##0"))</f>
        <v>３，３５８</v>
      </c>
      <c r="G7" s="34" t="str">
        <f>DBCS(TEXT($W7,"#,##0;△#,##0"))</f>
        <v>△８２２</v>
      </c>
      <c r="U7" s="35">
        <v>2536</v>
      </c>
      <c r="V7" s="35">
        <v>3358</v>
      </c>
      <c r="W7" s="1">
        <f>U7-V7</f>
        <v>-822</v>
      </c>
    </row>
    <row r="8" spans="1:23" ht="19.5" customHeight="1">
      <c r="A8" s="29">
        <v>2</v>
      </c>
      <c r="B8" s="30"/>
      <c r="C8" s="31" t="s">
        <v>6</v>
      </c>
      <c r="D8" s="32"/>
      <c r="E8" s="33" t="str">
        <f>DBCS(TEXT($U8,"#,##0;△#,##0"))</f>
        <v>１</v>
      </c>
      <c r="F8" s="33" t="str">
        <f>DBCS(TEXT($V8,"#,##0;△#,##0"))</f>
        <v>１</v>
      </c>
      <c r="G8" s="34" t="str">
        <f>DBCS(TEXT($W8,"#,##0;△#,##0"))</f>
        <v>０</v>
      </c>
      <c r="U8" s="35">
        <v>1</v>
      </c>
      <c r="V8" s="35">
        <v>1</v>
      </c>
      <c r="W8" s="1">
        <f>U8-V8</f>
        <v>0</v>
      </c>
    </row>
    <row r="9" spans="1:23" ht="19.5" customHeight="1">
      <c r="A9" s="36"/>
      <c r="B9" s="37"/>
      <c r="C9" s="38" t="s">
        <v>22</v>
      </c>
      <c r="D9" s="39"/>
      <c r="E9" s="40" t="str">
        <f>DBCS(TEXT($U9,"#,##0;△#,##0"))</f>
        <v>２，５３７</v>
      </c>
      <c r="F9" s="40" t="str">
        <f>DBCS(TEXT($V9,"#,##0;△#,##0"))</f>
        <v>３，３５９</v>
      </c>
      <c r="G9" s="41" t="str">
        <f>DBCS(TEXT($W9,"#,##0;△#,##0"))</f>
        <v>△８２２</v>
      </c>
      <c r="U9" s="35">
        <v>2537</v>
      </c>
      <c r="V9" s="35">
        <v>3359</v>
      </c>
      <c r="W9" s="1">
        <v>-822</v>
      </c>
    </row>
    <row r="30" spans="1:7" ht="19.5" customHeight="1">
      <c r="A30" s="128" t="s">
        <v>23</v>
      </c>
      <c r="B30" s="128"/>
      <c r="C30" s="128"/>
      <c r="D30" s="128"/>
      <c r="E30" s="128"/>
      <c r="F30" s="128"/>
      <c r="G30" s="128"/>
    </row>
  </sheetData>
  <mergeCells count="3">
    <mergeCell ref="A30:G30"/>
    <mergeCell ref="A3:G3"/>
    <mergeCell ref="A6:D6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1:Q7"/>
  <sheetViews>
    <sheetView view="pageBreakPreview" zoomScaleNormal="100" zoomScaleSheetLayoutView="100" workbookViewId="0">
      <selection activeCell="C2" sqref="C2"/>
    </sheetView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3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1" spans="1:17" ht="19.5" customHeight="1">
      <c r="A1" s="128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"/>
      <c r="M1" s="1"/>
      <c r="N1" s="1"/>
      <c r="O1" s="1"/>
      <c r="P1" s="1"/>
      <c r="Q1" s="1"/>
    </row>
    <row r="2" spans="1:17" customFormat="1" ht="19.5" customHeight="1">
      <c r="A2" t="s">
        <v>11</v>
      </c>
      <c r="K2" s="2" t="s">
        <v>17</v>
      </c>
    </row>
    <row r="3" spans="1:17" ht="19.5" customHeight="1">
      <c r="A3" s="42"/>
      <c r="B3" s="43"/>
      <c r="C3" s="43"/>
      <c r="D3" s="44"/>
      <c r="E3" s="45"/>
      <c r="F3" s="45"/>
      <c r="G3" s="45"/>
      <c r="H3" s="134" t="s">
        <v>24</v>
      </c>
      <c r="I3" s="134"/>
      <c r="J3" s="134"/>
      <c r="K3" s="135"/>
      <c r="L3" s="1"/>
      <c r="M3" s="1"/>
      <c r="N3" s="1"/>
      <c r="O3" s="1"/>
      <c r="P3" s="1"/>
      <c r="Q3" s="1"/>
    </row>
    <row r="4" spans="1:17" ht="19.5" customHeight="1">
      <c r="A4" s="136" t="s">
        <v>18</v>
      </c>
      <c r="B4" s="137"/>
      <c r="C4" s="137"/>
      <c r="D4" s="138"/>
      <c r="E4" s="46" t="s">
        <v>19</v>
      </c>
      <c r="F4" s="46" t="s">
        <v>25</v>
      </c>
      <c r="G4" s="46" t="s">
        <v>21</v>
      </c>
      <c r="H4" s="139" t="s">
        <v>26</v>
      </c>
      <c r="I4" s="140"/>
      <c r="J4" s="141"/>
      <c r="K4" s="47" t="s">
        <v>27</v>
      </c>
      <c r="L4" s="1"/>
      <c r="M4" s="1"/>
      <c r="N4" s="1"/>
      <c r="O4" s="1"/>
      <c r="P4" s="1"/>
      <c r="Q4" s="1"/>
    </row>
    <row r="5" spans="1:17" customFormat="1" ht="19.5" customHeight="1">
      <c r="A5" s="48"/>
      <c r="B5" s="49"/>
      <c r="C5" s="49"/>
      <c r="D5" s="50"/>
      <c r="E5" s="51"/>
      <c r="F5" s="50"/>
      <c r="G5" s="50"/>
      <c r="H5" s="52" t="s">
        <v>28</v>
      </c>
      <c r="I5" s="53" t="s">
        <v>29</v>
      </c>
      <c r="J5" s="53" t="s">
        <v>30</v>
      </c>
      <c r="K5" s="54" t="s">
        <v>31</v>
      </c>
    </row>
    <row r="6" spans="1:17" ht="19.5" customHeight="1">
      <c r="A6" s="29">
        <v>1</v>
      </c>
      <c r="B6" s="30"/>
      <c r="C6" s="31" t="s">
        <v>13</v>
      </c>
      <c r="D6" s="33"/>
      <c r="E6" s="55">
        <v>2537</v>
      </c>
      <c r="F6" s="55">
        <v>3359</v>
      </c>
      <c r="G6" s="56">
        <v>-822</v>
      </c>
      <c r="H6" s="57">
        <v>0</v>
      </c>
      <c r="I6" s="57">
        <v>0</v>
      </c>
      <c r="J6" s="57">
        <v>2536</v>
      </c>
      <c r="K6" s="58">
        <f>IF($L6=0,$E6,$F6)-($H6+$I6+$J6)</f>
        <v>1</v>
      </c>
      <c r="L6" s="35">
        <v>0</v>
      </c>
    </row>
    <row r="7" spans="1:17" ht="19.5" customHeight="1">
      <c r="A7" s="36"/>
      <c r="B7" s="37"/>
      <c r="C7" s="38" t="s">
        <v>32</v>
      </c>
      <c r="D7" s="39"/>
      <c r="E7" s="60">
        <v>2537</v>
      </c>
      <c r="F7" s="60">
        <v>3359</v>
      </c>
      <c r="G7" s="60">
        <v>-822</v>
      </c>
      <c r="H7" s="61">
        <v>0</v>
      </c>
      <c r="I7" s="61">
        <v>0</v>
      </c>
      <c r="J7" s="61">
        <v>2536</v>
      </c>
      <c r="K7" s="62">
        <f>IF($L7=0,$E7,$F7)-($H7+$I7+$J7)</f>
        <v>1</v>
      </c>
      <c r="L7" s="35">
        <v>0</v>
      </c>
      <c r="M7" s="1"/>
      <c r="N7" s="1"/>
      <c r="O7" s="1"/>
      <c r="P7" s="1"/>
      <c r="Q7" s="1"/>
    </row>
  </sheetData>
  <mergeCells count="4">
    <mergeCell ref="H3:K3"/>
    <mergeCell ref="A4:D4"/>
    <mergeCell ref="H4:J4"/>
    <mergeCell ref="A1:K1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3:K34"/>
  <sheetViews>
    <sheetView view="pageBreakPreview" zoomScaleNormal="100" zoomScaleSheetLayoutView="100" workbookViewId="0"/>
  </sheetViews>
  <sheetFormatPr defaultColWidth="9" defaultRowHeight="17.25" customHeight="1"/>
  <cols>
    <col min="1" max="1" width="2.5" style="64" customWidth="1"/>
    <col min="2" max="2" width="19.125" style="64" customWidth="1"/>
    <col min="3" max="5" width="11.875" style="65" customWidth="1"/>
    <col min="6" max="6" width="2.5" style="64" customWidth="1"/>
    <col min="7" max="7" width="19.125" style="64" customWidth="1"/>
    <col min="8" max="8" width="11.875" style="65" customWidth="1"/>
    <col min="9" max="9" width="53.875" style="64" customWidth="1"/>
    <col min="10" max="16384" width="9" style="64"/>
  </cols>
  <sheetData>
    <row r="3" spans="1:11" ht="17.25" customHeight="1">
      <c r="A3" s="64" t="s">
        <v>34</v>
      </c>
    </row>
    <row r="4" spans="1:11" ht="17.25" customHeight="1">
      <c r="A4" s="64" t="s">
        <v>48</v>
      </c>
      <c r="B4" s="66"/>
      <c r="E4" s="67" t="s">
        <v>49</v>
      </c>
      <c r="F4" s="66"/>
      <c r="G4" s="66"/>
      <c r="I4" s="68" t="s">
        <v>35</v>
      </c>
      <c r="J4" s="65"/>
      <c r="K4" s="65"/>
    </row>
    <row r="5" spans="1:11" ht="17.25" customHeight="1">
      <c r="A5" s="69"/>
      <c r="B5" s="70"/>
      <c r="C5" s="71"/>
      <c r="D5" s="71"/>
      <c r="E5" s="71"/>
      <c r="F5" s="72" t="s">
        <v>36</v>
      </c>
      <c r="G5" s="73"/>
      <c r="H5" s="74"/>
      <c r="I5" s="75"/>
    </row>
    <row r="6" spans="1:11" ht="17.25" customHeight="1">
      <c r="A6" s="144" t="s">
        <v>37</v>
      </c>
      <c r="B6" s="145"/>
      <c r="C6" s="76" t="s">
        <v>38</v>
      </c>
      <c r="D6" s="77" t="s">
        <v>39</v>
      </c>
      <c r="E6" s="77" t="s">
        <v>40</v>
      </c>
      <c r="F6" s="146" t="s">
        <v>41</v>
      </c>
      <c r="G6" s="147"/>
      <c r="H6" s="150" t="s">
        <v>42</v>
      </c>
      <c r="I6" s="78" t="s">
        <v>43</v>
      </c>
    </row>
    <row r="7" spans="1:11" ht="17.25" customHeight="1">
      <c r="A7" s="79"/>
      <c r="B7" s="80"/>
      <c r="C7" s="81"/>
      <c r="D7" s="81"/>
      <c r="E7" s="81"/>
      <c r="F7" s="148"/>
      <c r="G7" s="149"/>
      <c r="H7" s="151"/>
      <c r="I7" s="82"/>
    </row>
    <row r="8" spans="1:11" ht="17.25" customHeight="1">
      <c r="A8" s="83">
        <v>1</v>
      </c>
      <c r="B8" s="84" t="s">
        <v>50</v>
      </c>
      <c r="C8" s="85">
        <v>2536</v>
      </c>
      <c r="D8" s="85">
        <v>3358</v>
      </c>
      <c r="E8" s="86">
        <f>C8-D8</f>
        <v>-822</v>
      </c>
      <c r="F8" s="98">
        <v>1</v>
      </c>
      <c r="G8" s="84" t="s">
        <v>50</v>
      </c>
      <c r="H8" s="85">
        <v>2536</v>
      </c>
      <c r="I8" s="99" t="s">
        <v>51</v>
      </c>
    </row>
    <row r="9" spans="1:11" ht="17.25" customHeight="1">
      <c r="A9" s="79"/>
      <c r="B9" s="88" t="s">
        <v>52</v>
      </c>
      <c r="C9" s="92"/>
      <c r="D9" s="92"/>
      <c r="E9" s="92"/>
      <c r="F9" s="100"/>
      <c r="G9" s="88" t="s">
        <v>52</v>
      </c>
      <c r="H9" s="92"/>
      <c r="I9" s="82"/>
    </row>
    <row r="10" spans="1:11" ht="17.25" customHeight="1">
      <c r="A10" s="142" t="s">
        <v>44</v>
      </c>
      <c r="B10" s="143"/>
      <c r="C10" s="93">
        <v>2536</v>
      </c>
      <c r="D10" s="93">
        <v>3358</v>
      </c>
      <c r="E10" s="94">
        <f>C10-D10</f>
        <v>-822</v>
      </c>
      <c r="F10" s="95"/>
      <c r="G10" s="96"/>
      <c r="H10" s="94"/>
      <c r="I10" s="97"/>
    </row>
    <row r="12" spans="1:11" ht="17.25" customHeight="1">
      <c r="A12" s="64" t="s">
        <v>53</v>
      </c>
      <c r="B12" s="66"/>
      <c r="E12" s="67" t="s">
        <v>47</v>
      </c>
      <c r="F12" s="66"/>
      <c r="G12" s="66"/>
      <c r="I12" s="68" t="s">
        <v>35</v>
      </c>
      <c r="J12" s="65"/>
      <c r="K12" s="65"/>
    </row>
    <row r="13" spans="1:11" ht="17.25" customHeight="1">
      <c r="A13" s="69"/>
      <c r="B13" s="70"/>
      <c r="C13" s="71"/>
      <c r="D13" s="71"/>
      <c r="E13" s="71"/>
      <c r="F13" s="72" t="s">
        <v>36</v>
      </c>
      <c r="G13" s="73"/>
      <c r="H13" s="74"/>
      <c r="I13" s="75"/>
    </row>
    <row r="14" spans="1:11" ht="17.25" customHeight="1">
      <c r="A14" s="144" t="s">
        <v>37</v>
      </c>
      <c r="B14" s="145"/>
      <c r="C14" s="76" t="s">
        <v>38</v>
      </c>
      <c r="D14" s="77" t="s">
        <v>39</v>
      </c>
      <c r="E14" s="77" t="s">
        <v>40</v>
      </c>
      <c r="F14" s="146" t="s">
        <v>41</v>
      </c>
      <c r="G14" s="147"/>
      <c r="H14" s="150" t="s">
        <v>42</v>
      </c>
      <c r="I14" s="78" t="s">
        <v>43</v>
      </c>
    </row>
    <row r="15" spans="1:11" ht="17.25" customHeight="1">
      <c r="A15" s="79"/>
      <c r="B15" s="80"/>
      <c r="C15" s="81"/>
      <c r="D15" s="81"/>
      <c r="E15" s="81"/>
      <c r="F15" s="148"/>
      <c r="G15" s="149"/>
      <c r="H15" s="151"/>
      <c r="I15" s="82"/>
    </row>
    <row r="16" spans="1:11" ht="17.25" customHeight="1">
      <c r="A16" s="101">
        <v>1</v>
      </c>
      <c r="B16" s="88" t="s">
        <v>45</v>
      </c>
      <c r="C16" s="89">
        <v>1</v>
      </c>
      <c r="D16" s="89">
        <v>1</v>
      </c>
      <c r="E16" s="102">
        <f>C16-D16</f>
        <v>0</v>
      </c>
      <c r="F16" s="87">
        <v>1</v>
      </c>
      <c r="G16" s="88" t="s">
        <v>45</v>
      </c>
      <c r="H16" s="89">
        <v>1</v>
      </c>
      <c r="I16" s="90" t="s">
        <v>46</v>
      </c>
    </row>
    <row r="17" spans="1:9" ht="17.25" customHeight="1">
      <c r="A17" s="142" t="s">
        <v>44</v>
      </c>
      <c r="B17" s="143"/>
      <c r="C17" s="93">
        <v>1</v>
      </c>
      <c r="D17" s="93">
        <v>1</v>
      </c>
      <c r="E17" s="94">
        <f>C17-D17</f>
        <v>0</v>
      </c>
      <c r="F17" s="95"/>
      <c r="G17" s="96"/>
      <c r="H17" s="94"/>
      <c r="I17" s="97"/>
    </row>
    <row r="34" spans="1:10" ht="17.25" customHeight="1">
      <c r="A34" s="103" t="s">
        <v>54</v>
      </c>
      <c r="B34" s="104"/>
      <c r="C34" s="104"/>
      <c r="D34" s="104"/>
      <c r="E34" s="104"/>
      <c r="F34" s="104"/>
      <c r="G34" s="104"/>
      <c r="H34" s="104"/>
      <c r="I34" s="104"/>
      <c r="J34" s="105"/>
    </row>
  </sheetData>
  <mergeCells count="8">
    <mergeCell ref="A6:B6"/>
    <mergeCell ref="F6:G7"/>
    <mergeCell ref="H6:H7"/>
    <mergeCell ref="A10:B10"/>
    <mergeCell ref="A14:B14"/>
    <mergeCell ref="F14:G15"/>
    <mergeCell ref="H14:H15"/>
    <mergeCell ref="A17:B17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1:P13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0.125" style="64" customWidth="1"/>
    <col min="3" max="9" width="9.875" style="64" customWidth="1"/>
    <col min="10" max="10" width="2.5" style="64" customWidth="1"/>
    <col min="11" max="11" width="10.125" style="64" customWidth="1"/>
    <col min="12" max="12" width="9.875" style="64" customWidth="1"/>
    <col min="13" max="13" width="37.625" style="64" customWidth="1"/>
    <col min="14" max="15" width="9" style="64"/>
    <col min="16" max="16" width="9" style="109"/>
    <col min="17" max="16384" width="9" style="64"/>
  </cols>
  <sheetData>
    <row r="1" spans="1:16" ht="17.25" customHeight="1">
      <c r="A1" s="128" t="s">
        <v>71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P1" s="64"/>
    </row>
    <row r="2" spans="1:16" ht="17.25" customHeight="1">
      <c r="A2" s="64" t="s">
        <v>55</v>
      </c>
    </row>
    <row r="3" spans="1:16" ht="17.25" customHeight="1">
      <c r="A3" s="64" t="s">
        <v>74</v>
      </c>
      <c r="B3" s="66"/>
      <c r="C3" s="65"/>
      <c r="D3" s="65"/>
      <c r="E3" s="65"/>
      <c r="F3" s="65" t="s">
        <v>75</v>
      </c>
      <c r="G3" s="65"/>
      <c r="H3" s="65"/>
      <c r="I3" s="65"/>
      <c r="K3" s="65"/>
      <c r="L3" s="65"/>
      <c r="M3" s="68" t="s">
        <v>56</v>
      </c>
      <c r="P3" s="64"/>
    </row>
    <row r="4" spans="1:16" ht="17.25" customHeight="1">
      <c r="A4" s="152"/>
      <c r="B4" s="153"/>
      <c r="C4" s="110"/>
      <c r="D4" s="111"/>
      <c r="E4" s="110"/>
      <c r="F4" s="154" t="s">
        <v>57</v>
      </c>
      <c r="G4" s="132"/>
      <c r="H4" s="132"/>
      <c r="I4" s="133"/>
      <c r="J4" s="72" t="s">
        <v>36</v>
      </c>
      <c r="K4" s="72"/>
      <c r="L4" s="74"/>
      <c r="M4" s="75"/>
      <c r="P4" s="64"/>
    </row>
    <row r="5" spans="1:16" ht="17.25" customHeight="1">
      <c r="A5" s="144" t="s">
        <v>37</v>
      </c>
      <c r="B5" s="155"/>
      <c r="C5" s="112" t="s">
        <v>58</v>
      </c>
      <c r="D5" s="113" t="s">
        <v>59</v>
      </c>
      <c r="E5" s="112" t="s">
        <v>21</v>
      </c>
      <c r="F5" s="156" t="s">
        <v>60</v>
      </c>
      <c r="G5" s="156"/>
      <c r="H5" s="156"/>
      <c r="I5" s="114" t="s">
        <v>61</v>
      </c>
      <c r="J5" s="157" t="s">
        <v>62</v>
      </c>
      <c r="K5" s="158"/>
      <c r="L5" s="161" t="s">
        <v>63</v>
      </c>
      <c r="M5" s="115" t="s">
        <v>64</v>
      </c>
      <c r="P5" s="64"/>
    </row>
    <row r="6" spans="1:16" ht="17.25" customHeight="1">
      <c r="A6" s="163"/>
      <c r="B6" s="164"/>
      <c r="C6" s="116"/>
      <c r="D6" s="117"/>
      <c r="E6" s="116"/>
      <c r="F6" s="118" t="s">
        <v>28</v>
      </c>
      <c r="G6" s="119" t="s">
        <v>29</v>
      </c>
      <c r="H6" s="118" t="s">
        <v>30</v>
      </c>
      <c r="I6" s="120" t="s">
        <v>31</v>
      </c>
      <c r="J6" s="159"/>
      <c r="K6" s="160"/>
      <c r="L6" s="162"/>
      <c r="M6" s="82"/>
      <c r="P6" s="64"/>
    </row>
    <row r="7" spans="1:16" ht="17.25" customHeight="1">
      <c r="A7" s="83">
        <v>1</v>
      </c>
      <c r="B7" s="84" t="s">
        <v>76</v>
      </c>
      <c r="C7" s="85">
        <v>2537</v>
      </c>
      <c r="D7" s="85">
        <v>3359</v>
      </c>
      <c r="E7" s="121">
        <f>C7-D7</f>
        <v>-822</v>
      </c>
      <c r="F7" s="122">
        <v>0</v>
      </c>
      <c r="G7" s="122">
        <v>0</v>
      </c>
      <c r="H7" s="122">
        <v>2536</v>
      </c>
      <c r="I7" s="123">
        <v>1</v>
      </c>
      <c r="J7" s="87">
        <v>1</v>
      </c>
      <c r="K7" s="88" t="s">
        <v>65</v>
      </c>
      <c r="L7" s="89">
        <v>876</v>
      </c>
      <c r="M7" s="90" t="s">
        <v>72</v>
      </c>
    </row>
    <row r="8" spans="1:16" ht="17.25" customHeight="1">
      <c r="A8" s="106"/>
      <c r="B8" s="84" t="s">
        <v>77</v>
      </c>
      <c r="C8" s="107"/>
      <c r="D8" s="107"/>
      <c r="E8" s="107"/>
      <c r="F8" s="107"/>
      <c r="G8" s="107"/>
      <c r="H8" s="107"/>
      <c r="I8" s="107"/>
      <c r="J8" s="87">
        <v>3</v>
      </c>
      <c r="K8" s="88" t="s">
        <v>66</v>
      </c>
      <c r="L8" s="89">
        <v>483</v>
      </c>
      <c r="M8" s="90" t="s">
        <v>70</v>
      </c>
    </row>
    <row r="9" spans="1:16" ht="17.25" customHeight="1">
      <c r="A9" s="106"/>
      <c r="C9" s="107"/>
      <c r="D9" s="107"/>
      <c r="E9" s="107"/>
      <c r="F9" s="107"/>
      <c r="G9" s="107"/>
      <c r="H9" s="107"/>
      <c r="I9" s="107"/>
      <c r="J9" s="98">
        <v>4</v>
      </c>
      <c r="K9" s="84" t="s">
        <v>67</v>
      </c>
      <c r="L9" s="85">
        <v>723</v>
      </c>
      <c r="M9" s="99" t="s">
        <v>78</v>
      </c>
    </row>
    <row r="10" spans="1:16" ht="17.25" customHeight="1">
      <c r="A10" s="106"/>
      <c r="C10" s="107"/>
      <c r="D10" s="107"/>
      <c r="E10" s="107"/>
      <c r="F10" s="107"/>
      <c r="G10" s="107"/>
      <c r="H10" s="107"/>
      <c r="I10" s="107"/>
      <c r="J10" s="100"/>
      <c r="K10" s="91"/>
      <c r="L10" s="100"/>
      <c r="M10" s="90" t="s">
        <v>79</v>
      </c>
    </row>
    <row r="11" spans="1:16" ht="17.25" customHeight="1">
      <c r="A11" s="106"/>
      <c r="C11" s="107"/>
      <c r="D11" s="107"/>
      <c r="E11" s="107"/>
      <c r="F11" s="107"/>
      <c r="G11" s="107"/>
      <c r="H11" s="107"/>
      <c r="I11" s="107"/>
      <c r="J11" s="87">
        <v>8</v>
      </c>
      <c r="K11" s="88" t="s">
        <v>68</v>
      </c>
      <c r="L11" s="89">
        <v>17</v>
      </c>
      <c r="M11" s="90" t="s">
        <v>73</v>
      </c>
    </row>
    <row r="12" spans="1:16" ht="17.25" customHeight="1">
      <c r="A12" s="79"/>
      <c r="B12" s="91"/>
      <c r="C12" s="100"/>
      <c r="D12" s="100"/>
      <c r="E12" s="100"/>
      <c r="F12" s="100"/>
      <c r="G12" s="100"/>
      <c r="H12" s="100"/>
      <c r="I12" s="100"/>
      <c r="J12" s="87">
        <v>12</v>
      </c>
      <c r="K12" s="88" t="s">
        <v>69</v>
      </c>
      <c r="L12" s="89">
        <v>438</v>
      </c>
      <c r="M12" s="90" t="s">
        <v>80</v>
      </c>
    </row>
    <row r="13" spans="1:16" ht="17.25" customHeight="1">
      <c r="A13" s="142" t="s">
        <v>44</v>
      </c>
      <c r="B13" s="143"/>
      <c r="C13" s="93">
        <v>2537</v>
      </c>
      <c r="D13" s="93">
        <v>3359</v>
      </c>
      <c r="E13" s="124">
        <f>C13-D13</f>
        <v>-822</v>
      </c>
      <c r="F13" s="125">
        <v>0</v>
      </c>
      <c r="G13" s="125">
        <v>0</v>
      </c>
      <c r="H13" s="125">
        <v>2536</v>
      </c>
      <c r="I13" s="126">
        <v>1</v>
      </c>
      <c r="J13" s="95"/>
      <c r="K13" s="108"/>
      <c r="L13" s="124"/>
      <c r="M13" s="97"/>
      <c r="P13" s="64"/>
    </row>
  </sheetData>
  <mergeCells count="9">
    <mergeCell ref="A13:B13"/>
    <mergeCell ref="A1:M1"/>
    <mergeCell ref="A4:B4"/>
    <mergeCell ref="F4:I4"/>
    <mergeCell ref="A5:B5"/>
    <mergeCell ref="F5:H5"/>
    <mergeCell ref="J5:K6"/>
    <mergeCell ref="L5:L6"/>
    <mergeCell ref="A6:B6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dcterms:created xsi:type="dcterms:W3CDTF">2025-03-04T05:02:54Z</dcterms:created>
  <dcterms:modified xsi:type="dcterms:W3CDTF">2025-06-25T08:00:14Z</dcterms:modified>
</cp:coreProperties>
</file>