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V:\210200_財政課\07_広報広聴\04_ホームページ(予算掲載用)\01_当初\"/>
    </mc:Choice>
  </mc:AlternateContent>
  <xr:revisionPtr revIDLastSave="0" documentId="13_ncr:1_{D2D37034-13C9-46A6-89BC-98789C6A2538}" xr6:coauthVersionLast="47" xr6:coauthVersionMax="47" xr10:uidLastSave="{00000000-0000-0000-0000-000000000000}"/>
  <bookViews>
    <workbookView xWindow="20370" yWindow="-120" windowWidth="29040" windowHeight="16440" xr2:uid="{90629DA8-ED35-4BC9-837F-52C96EF5941C}"/>
  </bookViews>
  <sheets>
    <sheet name="第１表" sheetId="1" r:id="rId1"/>
    <sheet name="総括(歳入)" sheetId="2" r:id="rId2"/>
    <sheet name="総括(歳出)" sheetId="3" r:id="rId3"/>
    <sheet name="明細(歳入)" sheetId="4" r:id="rId4"/>
    <sheet name="明細(歳出)" sheetId="5" r:id="rId5"/>
  </sheets>
  <definedNames>
    <definedName name="_xlnm.Print_Area" localSheetId="2">'総括(歳出)'!$A$1:$K$30</definedName>
    <definedName name="_xlnm.Print_Area" localSheetId="1">'総括(歳入)'!$A:$G</definedName>
    <definedName name="_xlnm.Print_Area" localSheetId="0">第１表!$A:$J</definedName>
    <definedName name="_xlnm.Print_Area" localSheetId="4">'明細(歳出)'!$A:$M</definedName>
    <definedName name="_xlnm.Print_Area" localSheetId="3">'明細(歳入)'!$A:$I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5" l="1"/>
  <c r="E43" i="5"/>
  <c r="E41" i="5"/>
  <c r="E28" i="5"/>
  <c r="E25" i="5"/>
  <c r="E19" i="5"/>
  <c r="E16" i="5"/>
  <c r="E10" i="5"/>
  <c r="E7" i="5"/>
  <c r="E52" i="4"/>
  <c r="E51" i="4"/>
  <c r="E49" i="4"/>
  <c r="E43" i="4"/>
  <c r="E42" i="4"/>
  <c r="E41" i="4"/>
  <c r="E32" i="4"/>
  <c r="E31" i="4"/>
  <c r="E25" i="4"/>
  <c r="E24" i="4"/>
  <c r="E23" i="4"/>
  <c r="E17" i="4"/>
  <c r="E16" i="4"/>
  <c r="E10" i="4"/>
  <c r="E8" i="4"/>
  <c r="E7" i="4"/>
  <c r="K10" i="3"/>
  <c r="K8" i="3"/>
  <c r="G11" i="2"/>
  <c r="F11" i="2"/>
  <c r="E11" i="2"/>
  <c r="W10" i="2"/>
  <c r="G10" i="2" s="1"/>
  <c r="F10" i="2"/>
  <c r="E10" i="2"/>
  <c r="W9" i="2"/>
  <c r="G9" i="2" s="1"/>
  <c r="F9" i="2"/>
  <c r="E9" i="2"/>
  <c r="W8" i="2"/>
  <c r="G8" i="2" s="1"/>
  <c r="F8" i="2"/>
  <c r="E8" i="2"/>
  <c r="W7" i="2"/>
  <c r="G7" i="2" s="1"/>
  <c r="F7" i="2"/>
  <c r="E7" i="2"/>
  <c r="W6" i="2"/>
  <c r="G6" i="2" s="1"/>
  <c r="F6" i="2"/>
  <c r="E6" i="2"/>
  <c r="I42" i="1"/>
  <c r="A42" i="1"/>
  <c r="I41" i="1"/>
  <c r="I40" i="1"/>
  <c r="I39" i="1"/>
  <c r="I38" i="1"/>
  <c r="I37" i="1"/>
  <c r="I36" i="1"/>
  <c r="I35" i="1"/>
  <c r="I16" i="1"/>
  <c r="A16" i="1"/>
  <c r="I15" i="1"/>
  <c r="I14" i="1"/>
  <c r="I13" i="1"/>
  <c r="I12" i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<sst xmlns="http://schemas.openxmlformats.org/spreadsheetml/2006/main" count="281" uniqueCount="133">
  <si>
    <t>第１表　歳入歳出予算</t>
  </si>
  <si>
    <t>(歳入)</t>
  </si>
  <si>
    <t>(単位 千円)</t>
    <phoneticPr fontId="2"/>
  </si>
  <si>
    <t>款</t>
    <phoneticPr fontId="2"/>
  </si>
  <si>
    <t>項</t>
    <phoneticPr fontId="2"/>
  </si>
  <si>
    <t>金       額</t>
    <phoneticPr fontId="2"/>
  </si>
  <si>
    <t>使用料及び手数料　　　　　　　　　　　　　　　　　　　　　　</t>
  </si>
  <si>
    <t>手数料　　　　　　　　　　　　　　　　　　　　　　　　　　　</t>
  </si>
  <si>
    <t>繰入金　　　　　　　　　　　　　　　　　　　　　　　　　　　</t>
  </si>
  <si>
    <t>繰越金　　　　　　　　　　　　　　　　　　　　　　　　　　　</t>
  </si>
  <si>
    <t>諸収入　　　　　　　　　　　　　　　　　　　　　　　　　　　</t>
  </si>
  <si>
    <t>延滞金、加算金及び過料　　　　　　　　　　　　　　　　　　　</t>
  </si>
  <si>
    <t>会計単位編集時に金額（本年度予算額）を退避 →</t>
    <rPh sb="0" eb="2">
      <t>カイケイ</t>
    </rPh>
    <rPh sb="2" eb="4">
      <t>タンイ</t>
    </rPh>
    <rPh sb="4" eb="6">
      <t>ヘンシュウ</t>
    </rPh>
    <rPh sb="6" eb="7">
      <t>ジ</t>
    </rPh>
    <rPh sb="8" eb="10">
      <t>キンガク</t>
    </rPh>
    <rPh sb="11" eb="14">
      <t>ホンネンド</t>
    </rPh>
    <rPh sb="14" eb="16">
      <t>ヨサン</t>
    </rPh>
    <rPh sb="16" eb="17">
      <t>ガク</t>
    </rPh>
    <rPh sb="19" eb="21">
      <t>タイヒ</t>
    </rPh>
    <phoneticPr fontId="2"/>
  </si>
  <si>
    <t>一般会計繰入金　　　　　　　　　　　　　　　　　　　　　　　</t>
  </si>
  <si>
    <t>- 44 -</t>
    <phoneticPr fontId="2"/>
  </si>
  <si>
    <t>後期高齢者医療保険料　　　　　　　　　　　　　　　　　　　　</t>
  </si>
  <si>
    <t>償還金及び還付加算金　　　　　　　　　　　　　　　　　　　　</t>
  </si>
  <si>
    <t>(歳出)</t>
  </si>
  <si>
    <t>総務費　　　　　　　　　　　　　　　　　　　　　　　　　　　</t>
  </si>
  <si>
    <t>総務管理費　　　　　　　　　　　　　　　　　　　　　　　　　</t>
  </si>
  <si>
    <t>諸支出金　　　　　　　　　　　　　　　　　　　　　　　　　　</t>
  </si>
  <si>
    <t>徴収費　　　　　　　　　　　　　　　　　　　　　　　　　　　</t>
  </si>
  <si>
    <t>後期高齢者医療広域連合納付金　　　　　　　　　　　　　　　　</t>
  </si>
  <si>
    <t>- 45 -</t>
    <phoneticPr fontId="2"/>
  </si>
  <si>
    <t>歳入歳出予算事項別明細書</t>
    <phoneticPr fontId="5"/>
  </si>
  <si>
    <t>１　総括</t>
  </si>
  <si>
    <t>(単位　千円)</t>
  </si>
  <si>
    <t>款</t>
  </si>
  <si>
    <t>本年度予算額</t>
  </si>
  <si>
    <t>前年度予算額</t>
    <phoneticPr fontId="5"/>
  </si>
  <si>
    <t>比較</t>
  </si>
  <si>
    <t>歳入合計</t>
    <rPh sb="0" eb="2">
      <t>サイニュウ</t>
    </rPh>
    <rPh sb="2" eb="4">
      <t>ゴウケイ</t>
    </rPh>
    <phoneticPr fontId="5"/>
  </si>
  <si>
    <t>- 46 -</t>
    <phoneticPr fontId="5"/>
  </si>
  <si>
    <t>本  年  度  予  算  額  の  財  源  内  訳</t>
  </si>
  <si>
    <t>前年度予算額</t>
  </si>
  <si>
    <t>特     定     財     源</t>
  </si>
  <si>
    <t>一般</t>
    <rPh sb="0" eb="2">
      <t>イッパン</t>
    </rPh>
    <phoneticPr fontId="2"/>
  </si>
  <si>
    <t>国県支出金</t>
  </si>
  <si>
    <t>地方債</t>
  </si>
  <si>
    <t>その他</t>
  </si>
  <si>
    <t>財源</t>
  </si>
  <si>
    <t>歳出合計</t>
    <rPh sb="0" eb="2">
      <t>サイシュツ</t>
    </rPh>
    <rPh sb="2" eb="4">
      <t>ゴウケイ</t>
    </rPh>
    <phoneticPr fontId="2"/>
  </si>
  <si>
    <t>- 47 -</t>
    <phoneticPr fontId="2"/>
  </si>
  <si>
    <t>２　歳入</t>
  </si>
  <si>
    <t>(単位 千円)</t>
    <phoneticPr fontId="7"/>
  </si>
  <si>
    <t>節</t>
  </si>
  <si>
    <t>目</t>
  </si>
  <si>
    <t>本年度</t>
    <rPh sb="0" eb="3">
      <t>ホンネンド</t>
    </rPh>
    <phoneticPr fontId="7"/>
  </si>
  <si>
    <t>前年度</t>
    <rPh sb="0" eb="3">
      <t>ゼンネンド</t>
    </rPh>
    <phoneticPr fontId="7"/>
  </si>
  <si>
    <t>比較</t>
    <rPh sb="0" eb="2">
      <t>ヒカク</t>
    </rPh>
    <phoneticPr fontId="7"/>
  </si>
  <si>
    <t>区     分</t>
  </si>
  <si>
    <t>金   額</t>
  </si>
  <si>
    <t>説　明</t>
  </si>
  <si>
    <t>滞納繰越分</t>
  </si>
  <si>
    <t>計</t>
  </si>
  <si>
    <t>金</t>
  </si>
  <si>
    <t>督促手数料</t>
  </si>
  <si>
    <t>繰越金</t>
  </si>
  <si>
    <t xml:space="preserve"> 前年度繰越金</t>
  </si>
  <si>
    <t>延滞金</t>
  </si>
  <si>
    <t>過料</t>
  </si>
  <si>
    <t>(款) 2 使用料及び手数料</t>
    <phoneticPr fontId="7"/>
  </si>
  <si>
    <t>(項) 1 手数料</t>
    <phoneticPr fontId="7"/>
  </si>
  <si>
    <t>事務費繰入金</t>
  </si>
  <si>
    <t xml:space="preserve"> 事務費繰入金</t>
  </si>
  <si>
    <t xml:space="preserve"> 現年度分特別徴収保険料</t>
  </si>
  <si>
    <t xml:space="preserve"> 現年度分普通徴収保険料</t>
  </si>
  <si>
    <t xml:space="preserve"> 滞納繰越分普通徴収保険料</t>
  </si>
  <si>
    <t>現年度分</t>
  </si>
  <si>
    <t>(項) 1 一般会計繰入金</t>
    <phoneticPr fontId="7"/>
  </si>
  <si>
    <t>(項) 1 繰越金</t>
    <phoneticPr fontId="7"/>
  </si>
  <si>
    <t>- 48 -</t>
    <phoneticPr fontId="7"/>
  </si>
  <si>
    <t>(款) 1 後期高齢者医療保険料</t>
    <phoneticPr fontId="7"/>
  </si>
  <si>
    <t>(項) 1 後期高齢者医療保険料</t>
    <phoneticPr fontId="7"/>
  </si>
  <si>
    <t>特別徴収保険料</t>
  </si>
  <si>
    <t>普通徴収保険料</t>
  </si>
  <si>
    <t xml:space="preserve"> 後期高齢者医療保険料督促手数料</t>
  </si>
  <si>
    <t>(款) 3 繰入金</t>
    <phoneticPr fontId="7"/>
  </si>
  <si>
    <t>保険基盤安定繰入金</t>
  </si>
  <si>
    <t xml:space="preserve"> 保険基盤安定繰入金</t>
  </si>
  <si>
    <t>(款) 4 繰越金</t>
    <phoneticPr fontId="7"/>
  </si>
  <si>
    <t>(款) 5 諸収入</t>
  </si>
  <si>
    <t>(項) 1 延滞金、加算金及び過料</t>
  </si>
  <si>
    <t xml:space="preserve"> 後期高齢者医療保険料延滞金</t>
  </si>
  <si>
    <t xml:space="preserve"> 過料</t>
  </si>
  <si>
    <t>(款) 5 諸収入</t>
    <phoneticPr fontId="7"/>
  </si>
  <si>
    <t>(項) 2 償還金及び還付加算金</t>
    <phoneticPr fontId="7"/>
  </si>
  <si>
    <t>保険料還付金</t>
  </si>
  <si>
    <t xml:space="preserve"> 後期高齢者医療保険料還付金                         1,000</t>
  </si>
  <si>
    <t xml:space="preserve"> 後期高齢者医療保険料特別返還金                        11</t>
  </si>
  <si>
    <t>還付加算金</t>
  </si>
  <si>
    <t xml:space="preserve"> 後期高齢者医療保険料還付加算金</t>
  </si>
  <si>
    <t>- 49 -</t>
    <phoneticPr fontId="7"/>
  </si>
  <si>
    <t>３　歳出</t>
  </si>
  <si>
    <t>(単位 千円)</t>
  </si>
  <si>
    <t>本   年   度   の   財   源   内   訳</t>
  </si>
  <si>
    <t>本年度</t>
  </si>
  <si>
    <t>前年度</t>
  </si>
  <si>
    <t>特    定    財    源</t>
  </si>
  <si>
    <t>一般</t>
  </si>
  <si>
    <t>区分</t>
    <phoneticPr fontId="2"/>
  </si>
  <si>
    <t>金額</t>
    <phoneticPr fontId="2"/>
  </si>
  <si>
    <t>説明</t>
    <phoneticPr fontId="2"/>
  </si>
  <si>
    <t>需用費</t>
  </si>
  <si>
    <t>役務費</t>
  </si>
  <si>
    <t>負担金補助</t>
  </si>
  <si>
    <t>及び交付金</t>
  </si>
  <si>
    <t>一般管理費</t>
  </si>
  <si>
    <t xml:space="preserve"> 通信運搬費</t>
  </si>
  <si>
    <t>償還金利子</t>
  </si>
  <si>
    <t>及び割引料</t>
  </si>
  <si>
    <t xml:space="preserve"> 消耗品費                            59</t>
  </si>
  <si>
    <t>- 50 -</t>
    <phoneticPr fontId="7"/>
  </si>
  <si>
    <t>- 51 -</t>
    <phoneticPr fontId="7"/>
  </si>
  <si>
    <t>後期高齢者</t>
  </si>
  <si>
    <t>(款) 1 総務費</t>
    <phoneticPr fontId="7"/>
  </si>
  <si>
    <t>(項) 1 総務管理費</t>
    <phoneticPr fontId="7"/>
  </si>
  <si>
    <t>(項) 1 償還金及び還付加算金</t>
  </si>
  <si>
    <t>(項) 2 徴収費</t>
    <phoneticPr fontId="7"/>
  </si>
  <si>
    <t xml:space="preserve"> 印刷製本費                          69</t>
  </si>
  <si>
    <t>徴収費</t>
  </si>
  <si>
    <t xml:space="preserve"> 印刷製本費</t>
  </si>
  <si>
    <t xml:space="preserve"> 通信運搬費                         867</t>
  </si>
  <si>
    <t xml:space="preserve"> 手数料                             119</t>
  </si>
  <si>
    <t>(款) 2 後期高齢者医療広域連合納付金</t>
    <phoneticPr fontId="7"/>
  </si>
  <si>
    <t>(項) 1 後期高齢者医療広域連合納付金</t>
    <phoneticPr fontId="7"/>
  </si>
  <si>
    <t xml:space="preserve"> 後期高齢者医療広域連合納付金</t>
  </si>
  <si>
    <t>医療広域連</t>
  </si>
  <si>
    <t>合納付金</t>
  </si>
  <si>
    <t>(款) 3 諸支出金</t>
  </si>
  <si>
    <t>保険料還付</t>
  </si>
  <si>
    <t xml:space="preserve"> 後期高齢者医療保険料還付金       1,000</t>
  </si>
  <si>
    <t xml:space="preserve"> 後期高齢者医療保険料特別返還金     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</si>
</sst>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&quot;#,##0"/>
    <numFmt numFmtId="177" formatCode="#,###;&quot;△&quot;#,###"/>
    <numFmt numFmtId="178" formatCode="#,###;#,###"/>
    <numFmt numFmtId="179" formatCode="#,##0;#,##0"/>
  </numFmts>
  <fonts count="9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name val="明朝"/>
      <family val="1"/>
      <charset val="128"/>
    </font>
    <font>
      <sz val="10"/>
      <name val="ＭＳ 明朝"/>
      <family val="1"/>
      <charset val="128"/>
    </font>
    <font>
      <sz val="10"/>
      <name val="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4" fillId="0" borderId="6" xfId="0" applyFont="1" applyBorder="1" applyAlignment="1">
      <alignment horizontal="distributed" vertical="center"/>
    </xf>
    <xf numFmtId="0" fontId="0" fillId="0" borderId="7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top"/>
    </xf>
    <xf numFmtId="0" fontId="0" fillId="0" borderId="0" xfId="0" applyAlignment="1">
      <alignment horizontal="right" vertical="top"/>
    </xf>
    <xf numFmtId="176" fontId="4" fillId="0" borderId="0" xfId="0" applyNumberFormat="1" applyFont="1" applyAlignment="1">
      <alignment vertical="center"/>
    </xf>
    <xf numFmtId="0" fontId="0" fillId="0" borderId="9" xfId="0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0" fillId="0" borderId="15" xfId="0" applyBorder="1" applyAlignment="1">
      <alignment horizontal="centerContinuous" vertical="center"/>
    </xf>
    <xf numFmtId="0" fontId="0" fillId="0" borderId="13" xfId="0" applyBorder="1" applyAlignment="1">
      <alignment horizontal="centerContinuous" vertical="center"/>
    </xf>
    <xf numFmtId="0" fontId="0" fillId="0" borderId="13" xfId="0" applyBorder="1" applyAlignment="1">
      <alignment horizontal="centerContinuous"/>
    </xf>
    <xf numFmtId="176" fontId="0" fillId="0" borderId="12" xfId="0" applyNumberFormat="1" applyBorder="1" applyAlignment="1">
      <alignment horizontal="right" vertical="center"/>
    </xf>
    <xf numFmtId="0" fontId="0" fillId="0" borderId="14" xfId="0" applyBorder="1" applyAlignment="1">
      <alignment vertical="center"/>
    </xf>
    <xf numFmtId="0" fontId="0" fillId="0" borderId="3" xfId="0" applyBorder="1" applyAlignment="1">
      <alignment horizontal="distributed" vertical="center" justifyLastLine="1"/>
    </xf>
    <xf numFmtId="0" fontId="0" fillId="0" borderId="17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4" fillId="0" borderId="18" xfId="0" applyFont="1" applyBorder="1" applyAlignment="1">
      <alignment horizontal="right" vertical="center"/>
    </xf>
    <xf numFmtId="0" fontId="0" fillId="0" borderId="19" xfId="0" applyBorder="1" applyAlignment="1">
      <alignment vertical="center"/>
    </xf>
    <xf numFmtId="0" fontId="4" fillId="0" borderId="19" xfId="0" applyFont="1" applyBorder="1" applyAlignment="1">
      <alignment horizontal="distributed" vertical="center"/>
    </xf>
    <xf numFmtId="0" fontId="0" fillId="0" borderId="20" xfId="0" applyBorder="1" applyAlignment="1">
      <alignment vertical="center"/>
    </xf>
    <xf numFmtId="0" fontId="0" fillId="0" borderId="20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4" fillId="0" borderId="0" xfId="0" applyFont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distributed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6" xfId="0" applyBorder="1"/>
    <xf numFmtId="0" fontId="0" fillId="0" borderId="28" xfId="0" applyBorder="1" applyAlignment="1">
      <alignment horizontal="distributed" vertical="center" justifyLastLine="1"/>
    </xf>
    <xf numFmtId="0" fontId="0" fillId="0" borderId="32" xfId="0" applyBorder="1" applyAlignment="1">
      <alignment horizontal="distributed" vertical="center" justifyLastLine="1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0" xfId="0" applyBorder="1" applyAlignment="1">
      <alignment horizontal="distributed" vertical="center"/>
    </xf>
    <xf numFmtId="0" fontId="0" fillId="0" borderId="33" xfId="0" quotePrefix="1" applyBorder="1" applyAlignment="1">
      <alignment horizontal="distributed" vertical="center" justifyLastLine="1"/>
    </xf>
    <xf numFmtId="0" fontId="0" fillId="0" borderId="29" xfId="0" applyBorder="1" applyAlignment="1">
      <alignment horizontal="distributed" vertical="center" justifyLastLine="1"/>
    </xf>
    <xf numFmtId="0" fontId="0" fillId="0" borderId="34" xfId="0" applyBorder="1" applyAlignment="1">
      <alignment horizontal="distributed" vertical="center" justifyLastLine="1"/>
    </xf>
    <xf numFmtId="176" fontId="4" fillId="0" borderId="20" xfId="0" applyNumberFormat="1" applyFont="1" applyBorder="1" applyAlignment="1">
      <alignment vertical="center"/>
    </xf>
    <xf numFmtId="176" fontId="0" fillId="0" borderId="20" xfId="0" applyNumberFormat="1" applyBorder="1" applyAlignment="1">
      <alignment horizontal="right" vertical="center"/>
    </xf>
    <xf numFmtId="177" fontId="0" fillId="0" borderId="20" xfId="0" applyNumberFormat="1" applyBorder="1" applyAlignment="1">
      <alignment horizontal="right" vertical="center"/>
    </xf>
    <xf numFmtId="176" fontId="0" fillId="0" borderId="21" xfId="0" applyNumberFormat="1" applyBorder="1" applyAlignment="1">
      <alignment horizontal="right" vertical="center"/>
    </xf>
    <xf numFmtId="178" fontId="0" fillId="0" borderId="0" xfId="0" applyNumberFormat="1" applyAlignment="1">
      <alignment horizontal="right" vertical="center"/>
    </xf>
    <xf numFmtId="176" fontId="0" fillId="0" borderId="22" xfId="0" applyNumberFormat="1" applyBorder="1" applyAlignment="1">
      <alignment horizontal="right" vertical="center"/>
    </xf>
    <xf numFmtId="177" fontId="0" fillId="0" borderId="22" xfId="0" applyNumberFormat="1" applyBorder="1" applyAlignment="1">
      <alignment horizontal="right" vertical="center"/>
    </xf>
    <xf numFmtId="176" fontId="0" fillId="0" borderId="23" xfId="0" applyNumberFormat="1" applyBorder="1" applyAlignment="1">
      <alignment horizontal="right" vertical="center"/>
    </xf>
    <xf numFmtId="179" fontId="0" fillId="0" borderId="0" xfId="0" applyNumberFormat="1" applyAlignment="1">
      <alignment horizontal="right"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176" fontId="6" fillId="0" borderId="0" xfId="0" applyNumberFormat="1" applyFont="1" applyAlignment="1" applyProtection="1">
      <alignment vertical="center"/>
      <protection locked="0"/>
    </xf>
    <xf numFmtId="176" fontId="6" fillId="0" borderId="0" xfId="0" applyNumberFormat="1" applyFont="1" applyAlignment="1">
      <alignment horizontal="right" vertical="center"/>
    </xf>
    <xf numFmtId="0" fontId="6" fillId="0" borderId="24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176" fontId="6" fillId="0" borderId="26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 vertical="center"/>
    </xf>
    <xf numFmtId="176" fontId="6" fillId="0" borderId="16" xfId="0" applyNumberFormat="1" applyFont="1" applyBorder="1" applyAlignment="1">
      <alignment horizontal="centerContinuous" vertical="center"/>
    </xf>
    <xf numFmtId="0" fontId="6" fillId="0" borderId="35" xfId="0" applyFont="1" applyBorder="1" applyAlignment="1">
      <alignment vertical="center"/>
    </xf>
    <xf numFmtId="176" fontId="6" fillId="0" borderId="36" xfId="0" applyNumberFormat="1" applyFont="1" applyBorder="1" applyAlignment="1">
      <alignment horizontal="distributed" vertical="center" justifyLastLine="1"/>
    </xf>
    <xf numFmtId="176" fontId="6" fillId="0" borderId="27" xfId="0" applyNumberFormat="1" applyFont="1" applyBorder="1" applyAlignment="1">
      <alignment horizontal="distributed" vertical="center" justifyLastLine="1"/>
    </xf>
    <xf numFmtId="0" fontId="6" fillId="0" borderId="38" xfId="0" quotePrefix="1" applyFont="1" applyBorder="1" applyAlignment="1">
      <alignment horizontal="distributed" vertical="center" justifyLastLine="1"/>
    </xf>
    <xf numFmtId="0" fontId="6" fillId="0" borderId="18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176" fontId="6" fillId="0" borderId="20" xfId="0" applyNumberFormat="1" applyFont="1" applyBorder="1" applyAlignment="1">
      <alignment horizontal="center" vertical="center"/>
    </xf>
    <xf numFmtId="0" fontId="6" fillId="0" borderId="34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0" xfId="0" applyFont="1" applyAlignment="1">
      <alignment horizontal="distributed" vertical="center"/>
    </xf>
    <xf numFmtId="176" fontId="8" fillId="0" borderId="28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6" fillId="0" borderId="19" xfId="0" applyFont="1" applyBorder="1" applyAlignment="1">
      <alignment horizontal="distributed" vertical="center"/>
    </xf>
    <xf numFmtId="176" fontId="8" fillId="0" borderId="33" xfId="0" applyNumberFormat="1" applyFont="1" applyBorder="1" applyAlignment="1">
      <alignment vertical="center"/>
    </xf>
    <xf numFmtId="0" fontId="6" fillId="0" borderId="34" xfId="0" quotePrefix="1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176" fontId="6" fillId="0" borderId="33" xfId="0" applyNumberFormat="1" applyFont="1" applyBorder="1" applyAlignment="1">
      <alignment vertical="center"/>
    </xf>
    <xf numFmtId="176" fontId="8" fillId="0" borderId="39" xfId="0" applyNumberFormat="1" applyFont="1" applyBorder="1" applyAlignment="1">
      <alignment vertical="center"/>
    </xf>
    <xf numFmtId="176" fontId="6" fillId="0" borderId="39" xfId="0" applyNumberFormat="1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6" fillId="0" borderId="38" xfId="0" quotePrefix="1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176" fontId="6" fillId="0" borderId="29" xfId="0" applyNumberFormat="1" applyFont="1" applyBorder="1" applyAlignment="1">
      <alignment vertical="center"/>
    </xf>
    <xf numFmtId="0" fontId="0" fillId="0" borderId="0" xfId="0" quotePrefix="1" applyAlignment="1">
      <alignment horizontal="centerContinuous" vertical="center"/>
    </xf>
    <xf numFmtId="0" fontId="6" fillId="0" borderId="0" xfId="0" quotePrefix="1" applyFont="1" applyAlignment="1">
      <alignment horizontal="centerContinuous"/>
    </xf>
    <xf numFmtId="0" fontId="6" fillId="0" borderId="0" xfId="0" quotePrefix="1" applyFont="1" applyAlignment="1">
      <alignment horizontal="center"/>
    </xf>
    <xf numFmtId="0" fontId="6" fillId="0" borderId="9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78" fontId="6" fillId="0" borderId="0" xfId="0" applyNumberFormat="1" applyFont="1" applyAlignment="1">
      <alignment vertical="center"/>
    </xf>
    <xf numFmtId="176" fontId="6" fillId="0" borderId="41" xfId="0" applyNumberFormat="1" applyFont="1" applyBorder="1" applyAlignment="1">
      <alignment horizontal="center" vertical="center"/>
    </xf>
    <xf numFmtId="176" fontId="6" fillId="0" borderId="25" xfId="0" applyNumberFormat="1" applyFont="1" applyBorder="1" applyAlignment="1">
      <alignment horizontal="center" vertical="center"/>
    </xf>
    <xf numFmtId="0" fontId="6" fillId="0" borderId="36" xfId="0" applyFont="1" applyBorder="1" applyAlignment="1">
      <alignment horizontal="distributed" vertical="center" justifyLastLine="1"/>
    </xf>
    <xf numFmtId="0" fontId="6" fillId="0" borderId="0" xfId="0" applyFont="1" applyAlignment="1">
      <alignment horizontal="distributed" vertical="center" justifyLastLine="1"/>
    </xf>
    <xf numFmtId="0" fontId="6" fillId="0" borderId="42" xfId="0" quotePrefix="1" applyFont="1" applyBorder="1" applyAlignment="1">
      <alignment horizontal="distributed" vertical="center" justifyLastLine="1"/>
    </xf>
    <xf numFmtId="0" fontId="6" fillId="0" borderId="38" xfId="0" applyFont="1" applyBorder="1" applyAlignment="1">
      <alignment horizontal="distributed" vertical="center" justifyLastLine="1"/>
    </xf>
    <xf numFmtId="176" fontId="6" fillId="0" borderId="43" xfId="0" applyNumberFormat="1" applyFont="1" applyBorder="1" applyAlignment="1">
      <alignment vertical="center"/>
    </xf>
    <xf numFmtId="176" fontId="6" fillId="0" borderId="19" xfId="0" applyNumberFormat="1" applyFont="1" applyBorder="1" applyAlignment="1">
      <alignment vertical="center"/>
    </xf>
    <xf numFmtId="0" fontId="6" fillId="0" borderId="30" xfId="0" applyFont="1" applyBorder="1" applyAlignment="1">
      <alignment horizontal="distributed" vertical="center" justifyLastLine="1"/>
    </xf>
    <xf numFmtId="0" fontId="6" fillId="0" borderId="44" xfId="0" applyFont="1" applyBorder="1" applyAlignment="1">
      <alignment horizontal="distributed" vertical="center" justifyLastLine="1"/>
    </xf>
    <xf numFmtId="0" fontId="6" fillId="0" borderId="43" xfId="0" applyFont="1" applyBorder="1" applyAlignment="1">
      <alignment horizontal="distributed" vertical="center" justifyLastLine="1"/>
    </xf>
    <xf numFmtId="176" fontId="6" fillId="0" borderId="36" xfId="0" applyNumberFormat="1" applyFont="1" applyBorder="1" applyAlignment="1">
      <alignment vertical="center"/>
    </xf>
    <xf numFmtId="177" fontId="8" fillId="0" borderId="28" xfId="0" applyNumberFormat="1" applyFont="1" applyBorder="1" applyAlignment="1">
      <alignment vertical="center"/>
    </xf>
    <xf numFmtId="177" fontId="6" fillId="0" borderId="28" xfId="0" applyNumberFormat="1" applyFont="1" applyBorder="1" applyAlignment="1">
      <alignment vertical="center"/>
    </xf>
    <xf numFmtId="176" fontId="6" fillId="0" borderId="45" xfId="0" applyNumberFormat="1" applyFont="1" applyBorder="1" applyAlignment="1">
      <alignment vertical="center"/>
    </xf>
    <xf numFmtId="177" fontId="8" fillId="0" borderId="39" xfId="0" applyNumberFormat="1" applyFont="1" applyBorder="1" applyAlignment="1">
      <alignment vertical="center"/>
    </xf>
    <xf numFmtId="177" fontId="6" fillId="0" borderId="45" xfId="0" applyNumberFormat="1" applyFont="1" applyBorder="1" applyAlignment="1">
      <alignment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0" fillId="0" borderId="29" xfId="0" applyBorder="1" applyAlignment="1">
      <alignment horizontal="distributed" vertical="center" justifyLastLine="1"/>
    </xf>
    <xf numFmtId="0" fontId="0" fillId="0" borderId="30" xfId="0" applyBorder="1" applyAlignment="1">
      <alignment horizontal="distributed" vertical="center" justifyLastLine="1"/>
    </xf>
    <xf numFmtId="0" fontId="0" fillId="0" borderId="31" xfId="0" applyBorder="1" applyAlignment="1">
      <alignment horizontal="distributed" vertical="center" justifyLastLine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76" fontId="6" fillId="0" borderId="37" xfId="0" applyNumberFormat="1" applyFont="1" applyBorder="1" applyAlignment="1">
      <alignment horizontal="center" vertical="center"/>
    </xf>
    <xf numFmtId="176" fontId="6" fillId="0" borderId="2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7" xfId="0" applyFont="1" applyBorder="1" applyAlignment="1">
      <alignment horizontal="distributed" vertical="center" justifyLastLine="1"/>
    </xf>
    <xf numFmtId="0" fontId="6" fillId="0" borderId="37" xfId="0" applyFont="1" applyBorder="1" applyAlignment="1">
      <alignment horizontal="distributed" vertical="center" justifyLastLine="1"/>
    </xf>
    <xf numFmtId="0" fontId="0" fillId="0" borderId="33" xfId="0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6" fillId="0" borderId="42" xfId="0" applyFont="1" applyBorder="1" applyAlignment="1">
      <alignment horizontal="distributed" vertical="center" justifyLastLine="1"/>
    </xf>
    <xf numFmtId="0" fontId="0" fillId="0" borderId="43" xfId="0" applyBorder="1" applyAlignment="1">
      <alignment horizontal="distributed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133350</xdr:colOff>
      <xdr:row>0</xdr:row>
      <xdr:rowOff>241300</xdr:rowOff>
    </xdr:to>
    <xdr:sp macro="" textlink="">
      <xdr:nvSpPr>
        <xdr:cNvPr id="8" name="横ページ行">
          <a:extLst>
            <a:ext uri="{FF2B5EF4-FFF2-40B4-BE49-F238E27FC236}">
              <a16:creationId xmlns:a16="http://schemas.microsoft.com/office/drawing/2014/main" id="{F6C6064D-5DBA-40C9-930F-5D976EC9DF53}"/>
            </a:ext>
          </a:extLst>
        </xdr:cNvPr>
        <xdr:cNvSpPr txBox="1">
          <a:spLocks noChangeArrowheads="1"/>
        </xdr:cNvSpPr>
      </xdr:nvSpPr>
      <xdr:spPr bwMode="auto">
        <a:xfrm>
          <a:off x="0" y="44577000"/>
          <a:ext cx="11115675" cy="241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28800" bIns="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/>
            </a:rPr>
            <a:t>後期高齢者医療事業特別会計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9</xdr:col>
      <xdr:colOff>133350</xdr:colOff>
      <xdr:row>59</xdr:row>
      <xdr:rowOff>241300</xdr:rowOff>
    </xdr:to>
    <xdr:sp macro="" textlink="">
      <xdr:nvSpPr>
        <xdr:cNvPr id="18" name="横ページ行">
          <a:extLst>
            <a:ext uri="{FF2B5EF4-FFF2-40B4-BE49-F238E27FC236}">
              <a16:creationId xmlns:a16="http://schemas.microsoft.com/office/drawing/2014/main" id="{7D828572-EF7F-4955-82BC-7F4C4798640E}"/>
            </a:ext>
          </a:extLst>
        </xdr:cNvPr>
        <xdr:cNvSpPr txBox="1">
          <a:spLocks noChangeArrowheads="1"/>
        </xdr:cNvSpPr>
      </xdr:nvSpPr>
      <xdr:spPr bwMode="auto">
        <a:xfrm>
          <a:off x="0" y="126053850"/>
          <a:ext cx="11115675" cy="241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28800" bIns="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/>
            </a:rPr>
            <a:t>後期高齢者医療事業特別会計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2181225</xdr:colOff>
      <xdr:row>0</xdr:row>
      <xdr:rowOff>241300</xdr:rowOff>
    </xdr:to>
    <xdr:sp macro="" textlink="">
      <xdr:nvSpPr>
        <xdr:cNvPr id="6" name="横ページ行">
          <a:extLst>
            <a:ext uri="{FF2B5EF4-FFF2-40B4-BE49-F238E27FC236}">
              <a16:creationId xmlns:a16="http://schemas.microsoft.com/office/drawing/2014/main" id="{D05A8092-E6E8-4927-B97C-249B21300A1A}"/>
            </a:ext>
          </a:extLst>
        </xdr:cNvPr>
        <xdr:cNvSpPr txBox="1">
          <a:spLocks noChangeArrowheads="1"/>
        </xdr:cNvSpPr>
      </xdr:nvSpPr>
      <xdr:spPr bwMode="auto">
        <a:xfrm>
          <a:off x="0" y="29718000"/>
          <a:ext cx="1098232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後期高齢者医療事業特別会計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10</xdr:col>
      <xdr:colOff>933450</xdr:colOff>
      <xdr:row>29</xdr:row>
      <xdr:rowOff>241300</xdr:rowOff>
    </xdr:to>
    <xdr:sp macro="" textlink="">
      <xdr:nvSpPr>
        <xdr:cNvPr id="6" name="横ページ行">
          <a:extLst>
            <a:ext uri="{FF2B5EF4-FFF2-40B4-BE49-F238E27FC236}">
              <a16:creationId xmlns:a16="http://schemas.microsoft.com/office/drawing/2014/main" id="{81AB46D3-408C-433C-99E4-32E54D948C93}"/>
            </a:ext>
          </a:extLst>
        </xdr:cNvPr>
        <xdr:cNvSpPr txBox="1">
          <a:spLocks noChangeArrowheads="1"/>
        </xdr:cNvSpPr>
      </xdr:nvSpPr>
      <xdr:spPr bwMode="auto">
        <a:xfrm>
          <a:off x="0" y="36899850"/>
          <a:ext cx="1082040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後期高齢者医療事業特別会計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4029075</xdr:colOff>
      <xdr:row>0</xdr:row>
      <xdr:rowOff>215900</xdr:rowOff>
    </xdr:to>
    <xdr:sp macro="" textlink="">
      <xdr:nvSpPr>
        <xdr:cNvPr id="33" name="横ページ行">
          <a:extLst>
            <a:ext uri="{FF2B5EF4-FFF2-40B4-BE49-F238E27FC236}">
              <a16:creationId xmlns:a16="http://schemas.microsoft.com/office/drawing/2014/main" id="{D68CD3FF-6291-46C8-B141-E3B5ACCC26FA}"/>
            </a:ext>
          </a:extLst>
        </xdr:cNvPr>
        <xdr:cNvSpPr txBox="1">
          <a:spLocks noChangeArrowheads="1"/>
        </xdr:cNvSpPr>
      </xdr:nvSpPr>
      <xdr:spPr bwMode="auto">
        <a:xfrm>
          <a:off x="0" y="230905050"/>
          <a:ext cx="1094422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28800" bIns="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/>
            </a:rPr>
            <a:t>後期高齢者医療事業特別会計</a:t>
          </a:r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8</xdr:col>
      <xdr:colOff>4029075</xdr:colOff>
      <xdr:row>67</xdr:row>
      <xdr:rowOff>215900</xdr:rowOff>
    </xdr:to>
    <xdr:sp macro="" textlink="">
      <xdr:nvSpPr>
        <xdr:cNvPr id="34" name="横ページ行">
          <a:extLst>
            <a:ext uri="{FF2B5EF4-FFF2-40B4-BE49-F238E27FC236}">
              <a16:creationId xmlns:a16="http://schemas.microsoft.com/office/drawing/2014/main" id="{DF05FA77-02A2-43A5-8649-320F8403FA5E}"/>
            </a:ext>
          </a:extLst>
        </xdr:cNvPr>
        <xdr:cNvSpPr txBox="1">
          <a:spLocks noChangeArrowheads="1"/>
        </xdr:cNvSpPr>
      </xdr:nvSpPr>
      <xdr:spPr bwMode="auto">
        <a:xfrm>
          <a:off x="0" y="245583075"/>
          <a:ext cx="1094422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28800" bIns="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/>
            </a:rPr>
            <a:t>後期高齢者医療事業特別会計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2800350</xdr:colOff>
      <xdr:row>0</xdr:row>
      <xdr:rowOff>215900</xdr:rowOff>
    </xdr:to>
    <xdr:sp macro="" textlink="">
      <xdr:nvSpPr>
        <xdr:cNvPr id="104" name="横ページ行">
          <a:extLst>
            <a:ext uri="{FF2B5EF4-FFF2-40B4-BE49-F238E27FC236}">
              <a16:creationId xmlns:a16="http://schemas.microsoft.com/office/drawing/2014/main" id="{17F83407-C03A-4B37-9D19-11BCB327AE0A}"/>
            </a:ext>
          </a:extLst>
        </xdr:cNvPr>
        <xdr:cNvSpPr txBox="1">
          <a:spLocks noChangeArrowheads="1"/>
        </xdr:cNvSpPr>
      </xdr:nvSpPr>
      <xdr:spPr bwMode="auto">
        <a:xfrm>
          <a:off x="0" y="759752100"/>
          <a:ext cx="10744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28800" bIns="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/>
            </a:rPr>
            <a:t>後期高齢者医療事業特別会計</a:t>
          </a:r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12</xdr:col>
      <xdr:colOff>2800350</xdr:colOff>
      <xdr:row>67</xdr:row>
      <xdr:rowOff>215900</xdr:rowOff>
    </xdr:to>
    <xdr:sp macro="" textlink="">
      <xdr:nvSpPr>
        <xdr:cNvPr id="105" name="横ページ行">
          <a:extLst>
            <a:ext uri="{FF2B5EF4-FFF2-40B4-BE49-F238E27FC236}">
              <a16:creationId xmlns:a16="http://schemas.microsoft.com/office/drawing/2014/main" id="{24DC6862-A53F-4BF6-8B0F-871D8A0CF9F8}"/>
            </a:ext>
          </a:extLst>
        </xdr:cNvPr>
        <xdr:cNvSpPr txBox="1">
          <a:spLocks noChangeArrowheads="1"/>
        </xdr:cNvSpPr>
      </xdr:nvSpPr>
      <xdr:spPr bwMode="auto">
        <a:xfrm>
          <a:off x="0" y="774430125"/>
          <a:ext cx="10744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28800" bIns="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/>
            </a:rPr>
            <a:t>後期高齢者医療事業特別会計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14229-7A7A-4E96-98DD-A1275F8CD9C5}">
  <sheetPr codeName="Sheet1"/>
  <dimension ref="A1:Z60"/>
  <sheetViews>
    <sheetView tabSelected="1" view="pageBreakPreview" zoomScaleNormal="85" zoomScaleSheetLayoutView="100" workbookViewId="0">
      <selection activeCell="A2" sqref="A2:J2"/>
    </sheetView>
  </sheetViews>
  <sheetFormatPr defaultColWidth="9" defaultRowHeight="19.5" customHeight="1"/>
  <cols>
    <col min="1" max="1" width="4.125" style="15" customWidth="1"/>
    <col min="2" max="2" width="0.875" style="1" customWidth="1"/>
    <col min="3" max="3" width="45.625" style="1" customWidth="1"/>
    <col min="4" max="4" width="3.625" style="1" customWidth="1"/>
    <col min="5" max="5" width="4.125" style="15" customWidth="1"/>
    <col min="6" max="6" width="0.875" style="1" customWidth="1"/>
    <col min="7" max="7" width="45.625" style="15" customWidth="1"/>
    <col min="8" max="8" width="3.625" style="15" customWidth="1"/>
    <col min="9" max="9" width="35.625" style="1" customWidth="1"/>
    <col min="10" max="10" width="2.625" style="15" customWidth="1"/>
    <col min="11" max="11" width="9" style="15"/>
    <col min="12" max="12" width="9" style="16"/>
    <col min="13" max="14" width="9" style="17"/>
    <col min="15" max="15" width="9" style="16"/>
    <col min="19" max="19" width="0" hidden="1" customWidth="1"/>
    <col min="25" max="26" width="0" hidden="1" customWidth="1"/>
  </cols>
  <sheetData>
    <row r="1" spans="1:26" ht="19.5" customHeight="1">
      <c r="A1" s="128" t="s">
        <v>14</v>
      </c>
      <c r="B1" s="128"/>
      <c r="C1" s="129"/>
      <c r="D1" s="129"/>
      <c r="E1" s="129"/>
      <c r="F1" s="129"/>
      <c r="G1" s="129"/>
      <c r="H1" s="129"/>
      <c r="I1" s="129"/>
      <c r="J1" s="129"/>
      <c r="K1" s="1"/>
      <c r="L1" s="1"/>
      <c r="M1"/>
      <c r="N1"/>
      <c r="O1"/>
      <c r="P1" s="1"/>
    </row>
    <row r="2" spans="1:26" ht="19.5" customHeight="1">
      <c r="A2" s="130" t="s">
        <v>0</v>
      </c>
      <c r="B2" s="130"/>
      <c r="C2" s="130"/>
      <c r="D2" s="130"/>
      <c r="E2" s="130"/>
      <c r="F2" s="130"/>
      <c r="G2" s="130"/>
      <c r="H2" s="130"/>
      <c r="I2" s="130"/>
      <c r="J2" s="130"/>
      <c r="K2"/>
      <c r="L2"/>
      <c r="M2"/>
      <c r="N2"/>
      <c r="O2"/>
    </row>
    <row r="3" spans="1:26" ht="19.5" customHeight="1">
      <c r="A3" t="s">
        <v>1</v>
      </c>
      <c r="B3"/>
      <c r="C3"/>
      <c r="D3"/>
      <c r="E3"/>
      <c r="F3"/>
      <c r="G3"/>
      <c r="H3"/>
      <c r="I3"/>
      <c r="J3" s="2" t="s">
        <v>2</v>
      </c>
      <c r="K3"/>
      <c r="L3"/>
      <c r="M3"/>
      <c r="N3"/>
      <c r="O3"/>
      <c r="P3" s="1"/>
    </row>
    <row r="4" spans="1:26" ht="19.5" customHeight="1">
      <c r="A4" s="3"/>
      <c r="B4" s="4"/>
      <c r="C4" s="5" t="s">
        <v>3</v>
      </c>
      <c r="D4" s="4"/>
      <c r="E4" s="6"/>
      <c r="F4" s="4"/>
      <c r="G4" s="5" t="s">
        <v>4</v>
      </c>
      <c r="H4" s="4"/>
      <c r="I4" s="7" t="s">
        <v>5</v>
      </c>
      <c r="J4" s="8"/>
      <c r="K4" s="1"/>
      <c r="L4" s="1"/>
      <c r="M4"/>
      <c r="N4"/>
      <c r="O4"/>
    </row>
    <row r="5" spans="1:26" ht="19.5" customHeight="1">
      <c r="A5" s="9">
        <v>1</v>
      </c>
      <c r="B5" s="10"/>
      <c r="C5" s="11" t="s">
        <v>15</v>
      </c>
      <c r="D5" s="10"/>
      <c r="E5" s="12"/>
      <c r="F5" s="10"/>
      <c r="G5" s="13"/>
      <c r="H5" s="13"/>
      <c r="I5" s="12" t="str">
        <f t="shared" ref="I5:I16" si="0">DBCS(TEXT($Z5,"#,##0;△#,##0"))</f>
        <v>２７８，７２５</v>
      </c>
      <c r="J5" s="14"/>
      <c r="Z5" s="18">
        <v>278725</v>
      </c>
    </row>
    <row r="6" spans="1:26" ht="19.5" customHeight="1">
      <c r="A6" s="19"/>
      <c r="E6" s="20">
        <v>1</v>
      </c>
      <c r="F6" s="10"/>
      <c r="G6" s="11" t="s">
        <v>15</v>
      </c>
      <c r="H6" s="13"/>
      <c r="I6" s="12" t="str">
        <f t="shared" si="0"/>
        <v>２７８，７２５</v>
      </c>
      <c r="J6" s="14"/>
      <c r="Z6" s="18">
        <v>278725</v>
      </c>
    </row>
    <row r="7" spans="1:26" ht="19.5" customHeight="1">
      <c r="A7" s="9">
        <v>2</v>
      </c>
      <c r="B7" s="10"/>
      <c r="C7" s="11" t="s">
        <v>6</v>
      </c>
      <c r="D7" s="10"/>
      <c r="E7" s="12"/>
      <c r="F7" s="10"/>
      <c r="G7" s="13"/>
      <c r="H7" s="13"/>
      <c r="I7" s="12" t="str">
        <f t="shared" si="0"/>
        <v>１</v>
      </c>
      <c r="J7" s="14"/>
      <c r="Z7" s="18">
        <v>1</v>
      </c>
    </row>
    <row r="8" spans="1:26" ht="19.5" customHeight="1">
      <c r="A8" s="19"/>
      <c r="E8" s="20">
        <v>1</v>
      </c>
      <c r="F8" s="10"/>
      <c r="G8" s="11" t="s">
        <v>7</v>
      </c>
      <c r="H8" s="13"/>
      <c r="I8" s="12" t="str">
        <f t="shared" si="0"/>
        <v>１</v>
      </c>
      <c r="J8" s="14"/>
      <c r="Z8" s="18">
        <v>1</v>
      </c>
    </row>
    <row r="9" spans="1:26" ht="19.5" customHeight="1">
      <c r="A9" s="9">
        <v>3</v>
      </c>
      <c r="B9" s="10"/>
      <c r="C9" s="11" t="s">
        <v>8</v>
      </c>
      <c r="D9" s="10"/>
      <c r="E9" s="12"/>
      <c r="F9" s="10"/>
      <c r="G9" s="13"/>
      <c r="H9" s="13"/>
      <c r="I9" s="12" t="str">
        <f t="shared" si="0"/>
        <v>７４，９１４</v>
      </c>
      <c r="J9" s="14"/>
      <c r="Z9" s="18">
        <v>74914</v>
      </c>
    </row>
    <row r="10" spans="1:26" ht="19.5" customHeight="1">
      <c r="A10" s="19"/>
      <c r="E10" s="20">
        <v>1</v>
      </c>
      <c r="F10" s="10"/>
      <c r="G10" s="11" t="s">
        <v>13</v>
      </c>
      <c r="H10" s="13"/>
      <c r="I10" s="12" t="str">
        <f t="shared" si="0"/>
        <v>７４，９１４</v>
      </c>
      <c r="J10" s="14"/>
      <c r="Z10" s="18">
        <v>74914</v>
      </c>
    </row>
    <row r="11" spans="1:26" ht="19.5" customHeight="1">
      <c r="A11" s="9">
        <v>4</v>
      </c>
      <c r="B11" s="10"/>
      <c r="C11" s="11" t="s">
        <v>9</v>
      </c>
      <c r="D11" s="10"/>
      <c r="E11" s="12"/>
      <c r="F11" s="10"/>
      <c r="G11" s="13"/>
      <c r="H11" s="13"/>
      <c r="I11" s="12" t="str">
        <f t="shared" si="0"/>
        <v>１</v>
      </c>
      <c r="J11" s="14"/>
      <c r="Z11" s="18">
        <v>1</v>
      </c>
    </row>
    <row r="12" spans="1:26" ht="19.5" customHeight="1">
      <c r="A12" s="19"/>
      <c r="E12" s="20">
        <v>1</v>
      </c>
      <c r="F12" s="10"/>
      <c r="G12" s="11" t="s">
        <v>9</v>
      </c>
      <c r="H12" s="13"/>
      <c r="I12" s="12" t="str">
        <f t="shared" si="0"/>
        <v>１</v>
      </c>
      <c r="J12" s="14"/>
      <c r="Z12" s="18">
        <v>1</v>
      </c>
    </row>
    <row r="13" spans="1:26" ht="19.5" customHeight="1">
      <c r="A13" s="9">
        <v>5</v>
      </c>
      <c r="B13" s="10"/>
      <c r="C13" s="11" t="s">
        <v>10</v>
      </c>
      <c r="D13" s="10"/>
      <c r="E13" s="12"/>
      <c r="F13" s="10"/>
      <c r="G13" s="13"/>
      <c r="H13" s="13"/>
      <c r="I13" s="12" t="str">
        <f t="shared" si="0"/>
        <v>１，０２３</v>
      </c>
      <c r="J13" s="14"/>
      <c r="Z13" s="18">
        <v>1023</v>
      </c>
    </row>
    <row r="14" spans="1:26" ht="19.5" customHeight="1">
      <c r="A14" s="19"/>
      <c r="E14" s="20">
        <v>1</v>
      </c>
      <c r="F14" s="10"/>
      <c r="G14" s="11" t="s">
        <v>11</v>
      </c>
      <c r="H14" s="13"/>
      <c r="I14" s="12" t="str">
        <f t="shared" si="0"/>
        <v>２</v>
      </c>
      <c r="J14" s="14"/>
      <c r="Z14" s="18">
        <v>2</v>
      </c>
    </row>
    <row r="15" spans="1:26" ht="19.5" customHeight="1">
      <c r="A15" s="19"/>
      <c r="E15" s="20">
        <v>2</v>
      </c>
      <c r="F15" s="10"/>
      <c r="G15" s="11" t="s">
        <v>16</v>
      </c>
      <c r="H15" s="13"/>
      <c r="I15" s="12" t="str">
        <f t="shared" si="0"/>
        <v>１，０２１</v>
      </c>
      <c r="J15" s="14"/>
      <c r="Z15" s="18">
        <v>1021</v>
      </c>
    </row>
    <row r="16" spans="1:26" ht="19.5" customHeight="1">
      <c r="A16" s="21" t="str">
        <f>IF($S16=1,"歳　　　　　　　入　　　　　　　合　　　　　　　計","歳　　　　　　　出　　　　　　　合　　　　　　　計")</f>
        <v>歳　　　　　　　入　　　　　　　合　　　　　　　計</v>
      </c>
      <c r="B16" s="22"/>
      <c r="C16" s="22"/>
      <c r="D16" s="22"/>
      <c r="E16" s="23"/>
      <c r="F16" s="23"/>
      <c r="G16" s="22"/>
      <c r="H16" s="23"/>
      <c r="I16" s="24" t="str">
        <f t="shared" si="0"/>
        <v>３５４，６６４</v>
      </c>
      <c r="J16" s="25"/>
      <c r="K16" s="1"/>
      <c r="L16" s="1"/>
      <c r="M16"/>
      <c r="N16"/>
      <c r="O16"/>
      <c r="P16" s="1"/>
      <c r="S16">
        <v>1</v>
      </c>
      <c r="Y16" s="2" t="s">
        <v>12</v>
      </c>
      <c r="Z16" s="18">
        <v>354664</v>
      </c>
    </row>
    <row r="33" spans="1:26" ht="19.5" customHeight="1">
      <c r="A33" t="s">
        <v>17</v>
      </c>
      <c r="B33"/>
      <c r="C33"/>
      <c r="D33"/>
      <c r="E33"/>
      <c r="F33"/>
      <c r="G33"/>
      <c r="H33"/>
      <c r="I33"/>
      <c r="J33" s="2" t="s">
        <v>2</v>
      </c>
      <c r="K33"/>
      <c r="L33"/>
      <c r="M33"/>
      <c r="N33"/>
      <c r="O33"/>
      <c r="P33" s="1"/>
    </row>
    <row r="34" spans="1:26" ht="19.5" customHeight="1">
      <c r="A34" s="3"/>
      <c r="B34" s="4"/>
      <c r="C34" s="5" t="s">
        <v>3</v>
      </c>
      <c r="D34" s="4"/>
      <c r="E34" s="6"/>
      <c r="F34" s="4"/>
      <c r="G34" s="5" t="s">
        <v>4</v>
      </c>
      <c r="H34" s="4"/>
      <c r="I34" s="7" t="s">
        <v>5</v>
      </c>
      <c r="J34" s="8"/>
      <c r="K34" s="1"/>
      <c r="L34" s="1"/>
      <c r="M34"/>
      <c r="N34"/>
      <c r="O34"/>
    </row>
    <row r="35" spans="1:26" ht="19.5" customHeight="1">
      <c r="A35" s="9">
        <v>1</v>
      </c>
      <c r="B35" s="10"/>
      <c r="C35" s="11" t="s">
        <v>18</v>
      </c>
      <c r="D35" s="10"/>
      <c r="E35" s="12"/>
      <c r="F35" s="10"/>
      <c r="G35" s="13"/>
      <c r="H35" s="13"/>
      <c r="I35" s="12" t="str">
        <f t="shared" ref="I35:I42" si="1">DBCS(TEXT($Z35,"#,##0;△#,##0"))</f>
        <v>１，３５０</v>
      </c>
      <c r="J35" s="14"/>
      <c r="Z35" s="18">
        <v>1350</v>
      </c>
    </row>
    <row r="36" spans="1:26" ht="19.5" customHeight="1">
      <c r="A36" s="19"/>
      <c r="E36" s="20">
        <v>1</v>
      </c>
      <c r="F36" s="10"/>
      <c r="G36" s="11" t="s">
        <v>19</v>
      </c>
      <c r="H36" s="13"/>
      <c r="I36" s="12" t="str">
        <f t="shared" si="1"/>
        <v>２９９</v>
      </c>
      <c r="J36" s="14"/>
      <c r="Z36" s="18">
        <v>299</v>
      </c>
    </row>
    <row r="37" spans="1:26" ht="19.5" customHeight="1">
      <c r="A37" s="19"/>
      <c r="E37" s="20">
        <v>2</v>
      </c>
      <c r="F37" s="10"/>
      <c r="G37" s="11" t="s">
        <v>21</v>
      </c>
      <c r="H37" s="13"/>
      <c r="I37" s="12" t="str">
        <f t="shared" si="1"/>
        <v>１，０５１</v>
      </c>
      <c r="J37" s="14"/>
      <c r="Z37" s="18">
        <v>1051</v>
      </c>
    </row>
    <row r="38" spans="1:26" ht="19.5" customHeight="1">
      <c r="A38" s="9">
        <v>2</v>
      </c>
      <c r="B38" s="10"/>
      <c r="C38" s="11" t="s">
        <v>22</v>
      </c>
      <c r="D38" s="10"/>
      <c r="E38" s="12"/>
      <c r="F38" s="10"/>
      <c r="G38" s="13"/>
      <c r="H38" s="13"/>
      <c r="I38" s="12" t="str">
        <f t="shared" si="1"/>
        <v>３５２，２９３</v>
      </c>
      <c r="J38" s="14"/>
      <c r="Z38" s="18">
        <v>352293</v>
      </c>
    </row>
    <row r="39" spans="1:26" ht="19.5" customHeight="1">
      <c r="A39" s="19"/>
      <c r="E39" s="20">
        <v>1</v>
      </c>
      <c r="F39" s="10"/>
      <c r="G39" s="11" t="s">
        <v>22</v>
      </c>
      <c r="H39" s="13"/>
      <c r="I39" s="12" t="str">
        <f t="shared" si="1"/>
        <v>３５２，２９３</v>
      </c>
      <c r="J39" s="14"/>
      <c r="Z39" s="18">
        <v>352293</v>
      </c>
    </row>
    <row r="40" spans="1:26" ht="19.5" customHeight="1">
      <c r="A40" s="9">
        <v>3</v>
      </c>
      <c r="B40" s="10"/>
      <c r="C40" s="11" t="s">
        <v>20</v>
      </c>
      <c r="D40" s="10"/>
      <c r="E40" s="12"/>
      <c r="F40" s="10"/>
      <c r="G40" s="13"/>
      <c r="H40" s="13"/>
      <c r="I40" s="12" t="str">
        <f t="shared" si="1"/>
        <v>１，０２１</v>
      </c>
      <c r="J40" s="14"/>
      <c r="Z40" s="18">
        <v>1021</v>
      </c>
    </row>
    <row r="41" spans="1:26" ht="19.5" customHeight="1">
      <c r="A41" s="19"/>
      <c r="E41" s="20">
        <v>1</v>
      </c>
      <c r="F41" s="10"/>
      <c r="G41" s="11" t="s">
        <v>16</v>
      </c>
      <c r="H41" s="13"/>
      <c r="I41" s="12" t="str">
        <f t="shared" si="1"/>
        <v>１，０２１</v>
      </c>
      <c r="J41" s="14"/>
      <c r="Z41" s="18">
        <v>1021</v>
      </c>
    </row>
    <row r="42" spans="1:26" ht="19.5" customHeight="1">
      <c r="A42" s="21" t="str">
        <f>IF($S42=1,"歳　　　　　　　入　　　　　　　合　　　　　　　計","歳　　　　　　　出　　　　　　　合　　　　　　　計")</f>
        <v>歳　　　　　　　出　　　　　　　合　　　　　　　計</v>
      </c>
      <c r="B42" s="22"/>
      <c r="C42" s="22"/>
      <c r="D42" s="22"/>
      <c r="E42" s="23"/>
      <c r="F42" s="23"/>
      <c r="G42" s="22"/>
      <c r="H42" s="23"/>
      <c r="I42" s="24" t="str">
        <f t="shared" si="1"/>
        <v>３５４，６６４</v>
      </c>
      <c r="J42" s="25"/>
      <c r="K42" s="1"/>
      <c r="L42" s="1"/>
      <c r="M42"/>
      <c r="N42"/>
      <c r="O42"/>
      <c r="P42" s="1"/>
      <c r="S42">
        <v>2</v>
      </c>
      <c r="Y42" s="2" t="s">
        <v>12</v>
      </c>
      <c r="Z42" s="18">
        <v>354664</v>
      </c>
    </row>
    <row r="60" spans="1:16" ht="19.5" customHeight="1">
      <c r="A60" s="128" t="s">
        <v>23</v>
      </c>
      <c r="B60" s="128"/>
      <c r="C60" s="129"/>
      <c r="D60" s="129"/>
      <c r="E60" s="129"/>
      <c r="F60" s="129"/>
      <c r="G60" s="129"/>
      <c r="H60" s="129"/>
      <c r="I60" s="129"/>
      <c r="J60" s="129"/>
      <c r="K60" s="1"/>
      <c r="L60" s="1"/>
      <c r="M60"/>
      <c r="N60"/>
      <c r="O60"/>
      <c r="P60" s="1"/>
    </row>
  </sheetData>
  <mergeCells count="3">
    <mergeCell ref="A1:J1"/>
    <mergeCell ref="A2:J2"/>
    <mergeCell ref="A60:J60"/>
  </mergeCells>
  <phoneticPr fontId="1"/>
  <printOptions horizontalCentered="1" gridLinesSet="0"/>
  <pageMargins left="0" right="0" top="0.35433070866141736" bottom="0.35433070866141736" header="0.19685039370078741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D9225-82BE-488F-9C8C-3AC3AC3A4109}">
  <dimension ref="A1:W11"/>
  <sheetViews>
    <sheetView view="pageBreakPreview" zoomScaleNormal="100" zoomScaleSheetLayoutView="100" workbookViewId="0">
      <selection activeCell="A2" sqref="A2:G2"/>
    </sheetView>
  </sheetViews>
  <sheetFormatPr defaultColWidth="9" defaultRowHeight="19.5" customHeight="1"/>
  <cols>
    <col min="1" max="1" width="4.125" style="1" customWidth="1"/>
    <col min="2" max="2" width="0.875" style="1" customWidth="1"/>
    <col min="3" max="3" width="49.625" style="1" customWidth="1"/>
    <col min="4" max="4" width="2.625" style="1" customWidth="1"/>
    <col min="5" max="7" width="29.125" style="1" customWidth="1"/>
    <col min="8" max="20" width="9" style="1"/>
    <col min="21" max="23" width="0" style="1" hidden="1" customWidth="1"/>
    <col min="24" max="16384" width="9" style="1"/>
  </cols>
  <sheetData>
    <row r="1" spans="1:23" ht="19.5" customHeight="1">
      <c r="A1" s="128" t="s">
        <v>32</v>
      </c>
      <c r="B1" s="128"/>
      <c r="C1" s="128"/>
      <c r="D1" s="128"/>
      <c r="E1" s="128"/>
      <c r="F1" s="128"/>
      <c r="G1" s="128"/>
    </row>
    <row r="2" spans="1:23" customFormat="1" ht="19.5" customHeight="1">
      <c r="A2" s="131" t="s">
        <v>24</v>
      </c>
      <c r="B2" s="131"/>
      <c r="C2" s="131"/>
      <c r="D2" s="131"/>
      <c r="E2" s="131"/>
      <c r="F2" s="131"/>
      <c r="G2" s="131"/>
    </row>
    <row r="3" spans="1:23" customFormat="1" ht="19.5" customHeight="1">
      <c r="A3" t="s">
        <v>25</v>
      </c>
    </row>
    <row r="4" spans="1:23" customFormat="1" ht="19.5" customHeight="1">
      <c r="A4" t="s">
        <v>1</v>
      </c>
      <c r="G4" s="2" t="s">
        <v>26</v>
      </c>
    </row>
    <row r="5" spans="1:23" ht="19.5" customHeight="1">
      <c r="A5" s="132" t="s">
        <v>27</v>
      </c>
      <c r="B5" s="133"/>
      <c r="C5" s="133"/>
      <c r="D5" s="134"/>
      <c r="E5" s="26" t="s">
        <v>28</v>
      </c>
      <c r="F5" s="27" t="s">
        <v>29</v>
      </c>
      <c r="G5" s="28" t="s">
        <v>30</v>
      </c>
    </row>
    <row r="6" spans="1:23" ht="19.5" customHeight="1">
      <c r="A6" s="29">
        <v>1</v>
      </c>
      <c r="B6" s="30"/>
      <c r="C6" s="31" t="s">
        <v>15</v>
      </c>
      <c r="D6" s="32"/>
      <c r="E6" s="33" t="str">
        <f t="shared" ref="E6:E11" si="0">DBCS(TEXT($U6,"#,##0;△#,##0"))</f>
        <v>２７８，７２５</v>
      </c>
      <c r="F6" s="33" t="str">
        <f t="shared" ref="F6:F11" si="1">DBCS(TEXT($V6,"#,##0;△#,##0"))</f>
        <v>２７０，７６４</v>
      </c>
      <c r="G6" s="34" t="str">
        <f t="shared" ref="G6:G11" si="2">DBCS(TEXT($W6,"#,##0;△#,##0"))</f>
        <v>７，９６１</v>
      </c>
      <c r="U6" s="35">
        <v>278725</v>
      </c>
      <c r="V6" s="35">
        <v>270764</v>
      </c>
      <c r="W6" s="1">
        <f>U6-V6</f>
        <v>7961</v>
      </c>
    </row>
    <row r="7" spans="1:23" ht="19.5" customHeight="1">
      <c r="A7" s="29">
        <v>2</v>
      </c>
      <c r="B7" s="30"/>
      <c r="C7" s="31" t="s">
        <v>6</v>
      </c>
      <c r="D7" s="32"/>
      <c r="E7" s="33" t="str">
        <f t="shared" si="0"/>
        <v>１</v>
      </c>
      <c r="F7" s="33" t="str">
        <f t="shared" si="1"/>
        <v>１</v>
      </c>
      <c r="G7" s="34" t="str">
        <f t="shared" si="2"/>
        <v>０</v>
      </c>
      <c r="U7" s="35">
        <v>1</v>
      </c>
      <c r="V7" s="35">
        <v>1</v>
      </c>
      <c r="W7" s="1">
        <f>U7-V7</f>
        <v>0</v>
      </c>
    </row>
    <row r="8" spans="1:23" ht="19.5" customHeight="1">
      <c r="A8" s="29">
        <v>3</v>
      </c>
      <c r="B8" s="30"/>
      <c r="C8" s="31" t="s">
        <v>8</v>
      </c>
      <c r="D8" s="32"/>
      <c r="E8" s="33" t="str">
        <f t="shared" si="0"/>
        <v>７４，９１４</v>
      </c>
      <c r="F8" s="33" t="str">
        <f t="shared" si="1"/>
        <v>７３，００４</v>
      </c>
      <c r="G8" s="34" t="str">
        <f t="shared" si="2"/>
        <v>１，９１０</v>
      </c>
      <c r="U8" s="35">
        <v>74914</v>
      </c>
      <c r="V8" s="35">
        <v>73004</v>
      </c>
      <c r="W8" s="1">
        <f>U8-V8</f>
        <v>1910</v>
      </c>
    </row>
    <row r="9" spans="1:23" ht="19.5" customHeight="1">
      <c r="A9" s="29">
        <v>4</v>
      </c>
      <c r="B9" s="30"/>
      <c r="C9" s="31" t="s">
        <v>9</v>
      </c>
      <c r="D9" s="32"/>
      <c r="E9" s="33" t="str">
        <f t="shared" si="0"/>
        <v>１</v>
      </c>
      <c r="F9" s="33" t="str">
        <f t="shared" si="1"/>
        <v>１</v>
      </c>
      <c r="G9" s="34" t="str">
        <f t="shared" si="2"/>
        <v>０</v>
      </c>
      <c r="U9" s="35">
        <v>1</v>
      </c>
      <c r="V9" s="35">
        <v>1</v>
      </c>
      <c r="W9" s="1">
        <f>U9-V9</f>
        <v>0</v>
      </c>
    </row>
    <row r="10" spans="1:23" ht="19.5" customHeight="1">
      <c r="A10" s="29">
        <v>5</v>
      </c>
      <c r="B10" s="30"/>
      <c r="C10" s="31" t="s">
        <v>10</v>
      </c>
      <c r="D10" s="32"/>
      <c r="E10" s="33" t="str">
        <f t="shared" si="0"/>
        <v>１，０２３</v>
      </c>
      <c r="F10" s="33" t="str">
        <f t="shared" si="1"/>
        <v>１，０２３</v>
      </c>
      <c r="G10" s="34" t="str">
        <f t="shared" si="2"/>
        <v>０</v>
      </c>
      <c r="U10" s="35">
        <v>1023</v>
      </c>
      <c r="V10" s="35">
        <v>1023</v>
      </c>
      <c r="W10" s="1">
        <f>U10-V10</f>
        <v>0</v>
      </c>
    </row>
    <row r="11" spans="1:23" ht="19.5" customHeight="1">
      <c r="A11" s="36"/>
      <c r="B11" s="37"/>
      <c r="C11" s="38" t="s">
        <v>31</v>
      </c>
      <c r="D11" s="39"/>
      <c r="E11" s="40" t="str">
        <f t="shared" si="0"/>
        <v>３５４，６６４</v>
      </c>
      <c r="F11" s="40" t="str">
        <f t="shared" si="1"/>
        <v>３４４，７９３</v>
      </c>
      <c r="G11" s="41" t="str">
        <f t="shared" si="2"/>
        <v>９，８７１</v>
      </c>
      <c r="U11" s="35">
        <v>354664</v>
      </c>
      <c r="V11" s="35">
        <v>344793</v>
      </c>
      <c r="W11" s="1">
        <v>9871</v>
      </c>
    </row>
  </sheetData>
  <mergeCells count="3">
    <mergeCell ref="A1:G1"/>
    <mergeCell ref="A2:G2"/>
    <mergeCell ref="A5:D5"/>
  </mergeCells>
  <phoneticPr fontId="1"/>
  <printOptions horizontalCentered="1" gridLinesSet="0"/>
  <pageMargins left="0" right="0" top="0.35433070866141736" bottom="0.35433070866141736" header="0.19685039370078741" footer="0.1968503937007874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9008F-24A1-47A8-8602-414B85D164DC}">
  <dimension ref="A3:Q30"/>
  <sheetViews>
    <sheetView view="pageBreakPreview" zoomScaleNormal="100" zoomScaleSheetLayoutView="100" workbookViewId="0"/>
  </sheetViews>
  <sheetFormatPr defaultColWidth="9" defaultRowHeight="19.5" customHeight="1"/>
  <cols>
    <col min="1" max="1" width="4.375" style="15" customWidth="1"/>
    <col min="2" max="2" width="0.875" style="1" customWidth="1"/>
    <col min="3" max="3" width="44.125" style="1" customWidth="1"/>
    <col min="4" max="4" width="1.625" style="15" customWidth="1"/>
    <col min="5" max="8" width="13.125" style="15" customWidth="1"/>
    <col min="9" max="9" width="13.125" style="63" customWidth="1"/>
    <col min="10" max="10" width="13.125" style="15" customWidth="1"/>
    <col min="11" max="11" width="13.125" style="59" customWidth="1"/>
    <col min="12" max="12" width="0.875" style="15" customWidth="1"/>
    <col min="13" max="13" width="9" style="59"/>
    <col min="14" max="14" width="9" style="15"/>
    <col min="15" max="15" width="9" style="59"/>
    <col min="16" max="16" width="9" style="15"/>
    <col min="17" max="17" width="9" style="59"/>
    <col min="18" max="16384" width="9" style="1"/>
  </cols>
  <sheetData>
    <row r="3" spans="1:17" customFormat="1" ht="19.5" customHeight="1">
      <c r="A3" t="s">
        <v>17</v>
      </c>
      <c r="K3" s="2" t="s">
        <v>26</v>
      </c>
    </row>
    <row r="4" spans="1:17" ht="19.5" customHeight="1">
      <c r="A4" s="42"/>
      <c r="B4" s="43"/>
      <c r="C4" s="43"/>
      <c r="D4" s="44"/>
      <c r="E4" s="45"/>
      <c r="F4" s="45"/>
      <c r="G4" s="45"/>
      <c r="H4" s="135" t="s">
        <v>33</v>
      </c>
      <c r="I4" s="135"/>
      <c r="J4" s="135"/>
      <c r="K4" s="136"/>
      <c r="L4" s="1"/>
      <c r="M4" s="1"/>
      <c r="N4" s="1"/>
      <c r="O4" s="1"/>
      <c r="P4" s="1"/>
      <c r="Q4" s="1"/>
    </row>
    <row r="5" spans="1:17" ht="19.5" customHeight="1">
      <c r="A5" s="137" t="s">
        <v>27</v>
      </c>
      <c r="B5" s="138"/>
      <c r="C5" s="138"/>
      <c r="D5" s="139"/>
      <c r="E5" s="46" t="s">
        <v>28</v>
      </c>
      <c r="F5" s="46" t="s">
        <v>34</v>
      </c>
      <c r="G5" s="46" t="s">
        <v>30</v>
      </c>
      <c r="H5" s="140" t="s">
        <v>35</v>
      </c>
      <c r="I5" s="141"/>
      <c r="J5" s="142"/>
      <c r="K5" s="47" t="s">
        <v>36</v>
      </c>
      <c r="L5" s="1"/>
      <c r="M5" s="1"/>
      <c r="N5" s="1"/>
      <c r="O5" s="1"/>
      <c r="P5" s="1"/>
      <c r="Q5" s="1"/>
    </row>
    <row r="6" spans="1:17" customFormat="1" ht="19.5" customHeight="1">
      <c r="A6" s="48"/>
      <c r="B6" s="49"/>
      <c r="C6" s="49"/>
      <c r="D6" s="50"/>
      <c r="E6" s="51"/>
      <c r="F6" s="50"/>
      <c r="G6" s="50"/>
      <c r="H6" s="52" t="s">
        <v>37</v>
      </c>
      <c r="I6" s="53" t="s">
        <v>38</v>
      </c>
      <c r="J6" s="53" t="s">
        <v>39</v>
      </c>
      <c r="K6" s="54" t="s">
        <v>40</v>
      </c>
    </row>
    <row r="7" spans="1:17" ht="19.5" customHeight="1">
      <c r="A7" s="29">
        <v>1</v>
      </c>
      <c r="B7" s="30"/>
      <c r="C7" s="31" t="s">
        <v>18</v>
      </c>
      <c r="D7" s="33"/>
      <c r="E7" s="55">
        <v>1350</v>
      </c>
      <c r="F7" s="55">
        <v>1025</v>
      </c>
      <c r="G7" s="56">
        <v>325</v>
      </c>
      <c r="H7" s="57">
        <v>0</v>
      </c>
      <c r="I7" s="57">
        <v>0</v>
      </c>
      <c r="J7" s="57">
        <v>1350</v>
      </c>
      <c r="K7" s="58"/>
      <c r="L7" s="35">
        <v>0</v>
      </c>
    </row>
    <row r="8" spans="1:17" ht="19.5" customHeight="1">
      <c r="A8" s="29">
        <v>2</v>
      </c>
      <c r="B8" s="30"/>
      <c r="C8" s="31" t="s">
        <v>22</v>
      </c>
      <c r="D8" s="33"/>
      <c r="E8" s="55">
        <v>352293</v>
      </c>
      <c r="F8" s="55">
        <v>342747</v>
      </c>
      <c r="G8" s="56">
        <v>9546</v>
      </c>
      <c r="H8" s="57">
        <v>0</v>
      </c>
      <c r="I8" s="57">
        <v>0</v>
      </c>
      <c r="J8" s="57">
        <v>73567</v>
      </c>
      <c r="K8" s="58">
        <f>IF($L8=0,$E8,$F8)-($H8+$I8+$J8)</f>
        <v>278726</v>
      </c>
      <c r="L8" s="35">
        <v>0</v>
      </c>
    </row>
    <row r="9" spans="1:17" ht="19.5" customHeight="1">
      <c r="A9" s="29">
        <v>3</v>
      </c>
      <c r="B9" s="30"/>
      <c r="C9" s="31" t="s">
        <v>20</v>
      </c>
      <c r="D9" s="33"/>
      <c r="E9" s="55">
        <v>1021</v>
      </c>
      <c r="F9" s="55">
        <v>1021</v>
      </c>
      <c r="G9" s="56">
        <v>0</v>
      </c>
      <c r="H9" s="57">
        <v>0</v>
      </c>
      <c r="I9" s="57">
        <v>0</v>
      </c>
      <c r="J9" s="57">
        <v>1021</v>
      </c>
      <c r="K9" s="58"/>
      <c r="L9" s="35">
        <v>0</v>
      </c>
    </row>
    <row r="10" spans="1:17" ht="19.5" customHeight="1">
      <c r="A10" s="36"/>
      <c r="B10" s="37"/>
      <c r="C10" s="38" t="s">
        <v>41</v>
      </c>
      <c r="D10" s="39"/>
      <c r="E10" s="60">
        <v>354664</v>
      </c>
      <c r="F10" s="60">
        <v>344793</v>
      </c>
      <c r="G10" s="60">
        <v>9871</v>
      </c>
      <c r="H10" s="61">
        <v>0</v>
      </c>
      <c r="I10" s="61">
        <v>0</v>
      </c>
      <c r="J10" s="61">
        <v>75938</v>
      </c>
      <c r="K10" s="62">
        <f>IF($L10=0,$E10,$F10)-($H10+$I10+$J10)</f>
        <v>278726</v>
      </c>
      <c r="L10" s="35">
        <v>0</v>
      </c>
      <c r="M10" s="1"/>
      <c r="N10" s="1"/>
      <c r="O10" s="1"/>
      <c r="P10" s="1"/>
      <c r="Q10" s="1"/>
    </row>
    <row r="30" spans="1:17" ht="19.5" customHeight="1">
      <c r="A30" s="128" t="s">
        <v>42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"/>
      <c r="M30" s="1"/>
      <c r="N30" s="1"/>
      <c r="O30" s="1"/>
      <c r="P30" s="1"/>
      <c r="Q30" s="1"/>
    </row>
  </sheetData>
  <mergeCells count="4">
    <mergeCell ref="H4:K4"/>
    <mergeCell ref="A5:D5"/>
    <mergeCell ref="H5:J5"/>
    <mergeCell ref="A30:K30"/>
  </mergeCells>
  <phoneticPr fontId="1"/>
  <printOptions horizontalCentered="1" gridLinesSet="0"/>
  <pageMargins left="0" right="0" top="0.35433070866141736" bottom="0.35433070866141736" header="0" footer="0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C7014-5F7F-4215-A505-FBBAA9933331}">
  <dimension ref="A1:K68"/>
  <sheetViews>
    <sheetView view="pageBreakPreview" zoomScaleNormal="100" zoomScaleSheetLayoutView="100" workbookViewId="0">
      <selection activeCell="C2" sqref="C2"/>
    </sheetView>
  </sheetViews>
  <sheetFormatPr defaultColWidth="9" defaultRowHeight="17.25" customHeight="1"/>
  <cols>
    <col min="1" max="1" width="2.5" style="64" customWidth="1"/>
    <col min="2" max="2" width="19.125" style="64" customWidth="1"/>
    <col min="3" max="5" width="11.875" style="65" customWidth="1"/>
    <col min="6" max="6" width="2.5" style="64" customWidth="1"/>
    <col min="7" max="7" width="19.125" style="64" customWidth="1"/>
    <col min="8" max="8" width="11.875" style="65" customWidth="1"/>
    <col min="9" max="9" width="53.875" style="64" customWidth="1"/>
    <col min="10" max="16384" width="9" style="64"/>
  </cols>
  <sheetData>
    <row r="1" spans="1:11" ht="17.25" customHeight="1">
      <c r="A1" s="103" t="s">
        <v>71</v>
      </c>
      <c r="B1" s="104"/>
      <c r="C1" s="104"/>
      <c r="D1" s="104"/>
      <c r="E1" s="104"/>
      <c r="F1" s="104"/>
      <c r="G1" s="104"/>
      <c r="H1" s="104"/>
      <c r="I1" s="104"/>
      <c r="J1" s="105"/>
    </row>
    <row r="2" spans="1:11" ht="17.25" customHeight="1">
      <c r="A2" s="64" t="s">
        <v>43</v>
      </c>
    </row>
    <row r="3" spans="1:11" ht="17.25" customHeight="1">
      <c r="A3" s="64" t="s">
        <v>72</v>
      </c>
      <c r="B3" s="66"/>
      <c r="E3" s="67" t="s">
        <v>73</v>
      </c>
      <c r="F3" s="66"/>
      <c r="G3" s="66"/>
      <c r="I3" s="68" t="s">
        <v>44</v>
      </c>
      <c r="J3" s="65"/>
      <c r="K3" s="65"/>
    </row>
    <row r="4" spans="1:11" ht="17.25" customHeight="1">
      <c r="A4" s="69"/>
      <c r="B4" s="70"/>
      <c r="C4" s="71"/>
      <c r="D4" s="71"/>
      <c r="E4" s="71"/>
      <c r="F4" s="72" t="s">
        <v>45</v>
      </c>
      <c r="G4" s="73"/>
      <c r="H4" s="74"/>
      <c r="I4" s="75"/>
    </row>
    <row r="5" spans="1:11" ht="17.25" customHeight="1">
      <c r="A5" s="145" t="s">
        <v>46</v>
      </c>
      <c r="B5" s="146"/>
      <c r="C5" s="76" t="s">
        <v>47</v>
      </c>
      <c r="D5" s="77" t="s">
        <v>48</v>
      </c>
      <c r="E5" s="77" t="s">
        <v>49</v>
      </c>
      <c r="F5" s="147" t="s">
        <v>50</v>
      </c>
      <c r="G5" s="148"/>
      <c r="H5" s="151" t="s">
        <v>51</v>
      </c>
      <c r="I5" s="78" t="s">
        <v>52</v>
      </c>
    </row>
    <row r="6" spans="1:11" ht="17.25" customHeight="1">
      <c r="A6" s="79"/>
      <c r="B6" s="80"/>
      <c r="C6" s="81"/>
      <c r="D6" s="81"/>
      <c r="E6" s="81"/>
      <c r="F6" s="149"/>
      <c r="G6" s="150"/>
      <c r="H6" s="152"/>
      <c r="I6" s="82"/>
    </row>
    <row r="7" spans="1:11" ht="17.25" customHeight="1">
      <c r="A7" s="101">
        <v>1</v>
      </c>
      <c r="B7" s="88" t="s">
        <v>74</v>
      </c>
      <c r="C7" s="89">
        <v>210623</v>
      </c>
      <c r="D7" s="89">
        <v>204607</v>
      </c>
      <c r="E7" s="102">
        <f>C7-D7</f>
        <v>6016</v>
      </c>
      <c r="F7" s="87">
        <v>1</v>
      </c>
      <c r="G7" s="88" t="s">
        <v>68</v>
      </c>
      <c r="H7" s="89">
        <v>210623</v>
      </c>
      <c r="I7" s="90" t="s">
        <v>65</v>
      </c>
    </row>
    <row r="8" spans="1:11" ht="17.25" customHeight="1">
      <c r="A8" s="83">
        <v>2</v>
      </c>
      <c r="B8" s="84" t="s">
        <v>75</v>
      </c>
      <c r="C8" s="85">
        <v>68102</v>
      </c>
      <c r="D8" s="85">
        <v>66157</v>
      </c>
      <c r="E8" s="86">
        <f>C8-D8</f>
        <v>1945</v>
      </c>
      <c r="F8" s="87">
        <v>1</v>
      </c>
      <c r="G8" s="88" t="s">
        <v>68</v>
      </c>
      <c r="H8" s="89">
        <v>68101</v>
      </c>
      <c r="I8" s="90" t="s">
        <v>66</v>
      </c>
    </row>
    <row r="9" spans="1:11" ht="17.25" customHeight="1">
      <c r="A9" s="79"/>
      <c r="B9" s="91"/>
      <c r="C9" s="92"/>
      <c r="D9" s="92"/>
      <c r="E9" s="92"/>
      <c r="F9" s="87">
        <v>2</v>
      </c>
      <c r="G9" s="88" t="s">
        <v>53</v>
      </c>
      <c r="H9" s="89">
        <v>1</v>
      </c>
      <c r="I9" s="90" t="s">
        <v>67</v>
      </c>
    </row>
    <row r="10" spans="1:11" ht="17.25" customHeight="1">
      <c r="A10" s="143" t="s">
        <v>54</v>
      </c>
      <c r="B10" s="144"/>
      <c r="C10" s="93">
        <v>278725</v>
      </c>
      <c r="D10" s="93">
        <v>270764</v>
      </c>
      <c r="E10" s="94">
        <f>C10-D10</f>
        <v>7961</v>
      </c>
      <c r="F10" s="95"/>
      <c r="G10" s="96"/>
      <c r="H10" s="94"/>
      <c r="I10" s="97"/>
    </row>
    <row r="12" spans="1:11" ht="17.25" customHeight="1">
      <c r="A12" s="64" t="s">
        <v>61</v>
      </c>
      <c r="B12" s="66"/>
      <c r="E12" s="67" t="s">
        <v>62</v>
      </c>
      <c r="F12" s="66"/>
      <c r="G12" s="66"/>
      <c r="I12" s="68" t="s">
        <v>44</v>
      </c>
      <c r="J12" s="65"/>
      <c r="K12" s="65"/>
    </row>
    <row r="13" spans="1:11" ht="17.25" customHeight="1">
      <c r="A13" s="69"/>
      <c r="B13" s="70"/>
      <c r="C13" s="71"/>
      <c r="D13" s="71"/>
      <c r="E13" s="71"/>
      <c r="F13" s="72" t="s">
        <v>45</v>
      </c>
      <c r="G13" s="73"/>
      <c r="H13" s="74"/>
      <c r="I13" s="75"/>
    </row>
    <row r="14" spans="1:11" ht="17.25" customHeight="1">
      <c r="A14" s="145" t="s">
        <v>46</v>
      </c>
      <c r="B14" s="146"/>
      <c r="C14" s="76" t="s">
        <v>47</v>
      </c>
      <c r="D14" s="77" t="s">
        <v>48</v>
      </c>
      <c r="E14" s="77" t="s">
        <v>49</v>
      </c>
      <c r="F14" s="147" t="s">
        <v>50</v>
      </c>
      <c r="G14" s="148"/>
      <c r="H14" s="151" t="s">
        <v>51</v>
      </c>
      <c r="I14" s="78" t="s">
        <v>52</v>
      </c>
    </row>
    <row r="15" spans="1:11" ht="17.25" customHeight="1">
      <c r="A15" s="79"/>
      <c r="B15" s="80"/>
      <c r="C15" s="81"/>
      <c r="D15" s="81"/>
      <c r="E15" s="81"/>
      <c r="F15" s="149"/>
      <c r="G15" s="150"/>
      <c r="H15" s="152"/>
      <c r="I15" s="82"/>
    </row>
    <row r="16" spans="1:11" ht="17.25" customHeight="1">
      <c r="A16" s="101">
        <v>1</v>
      </c>
      <c r="B16" s="88" t="s">
        <v>56</v>
      </c>
      <c r="C16" s="89">
        <v>1</v>
      </c>
      <c r="D16" s="89">
        <v>1</v>
      </c>
      <c r="E16" s="102">
        <f>C16-D16</f>
        <v>0</v>
      </c>
      <c r="F16" s="87">
        <v>1</v>
      </c>
      <c r="G16" s="88" t="s">
        <v>56</v>
      </c>
      <c r="H16" s="89">
        <v>1</v>
      </c>
      <c r="I16" s="90" t="s">
        <v>76</v>
      </c>
    </row>
    <row r="17" spans="1:11" ht="17.25" customHeight="1">
      <c r="A17" s="143" t="s">
        <v>54</v>
      </c>
      <c r="B17" s="144"/>
      <c r="C17" s="93">
        <v>1</v>
      </c>
      <c r="D17" s="93">
        <v>1</v>
      </c>
      <c r="E17" s="94">
        <f>C17-D17</f>
        <v>0</v>
      </c>
      <c r="F17" s="95"/>
      <c r="G17" s="96"/>
      <c r="H17" s="94"/>
      <c r="I17" s="97"/>
    </row>
    <row r="19" spans="1:11" ht="17.25" customHeight="1">
      <c r="A19" s="64" t="s">
        <v>77</v>
      </c>
      <c r="B19" s="66"/>
      <c r="E19" s="67" t="s">
        <v>69</v>
      </c>
      <c r="F19" s="66"/>
      <c r="G19" s="66"/>
      <c r="I19" s="68" t="s">
        <v>44</v>
      </c>
      <c r="J19" s="65"/>
      <c r="K19" s="65"/>
    </row>
    <row r="20" spans="1:11" ht="17.25" customHeight="1">
      <c r="A20" s="69"/>
      <c r="B20" s="70"/>
      <c r="C20" s="71"/>
      <c r="D20" s="71"/>
      <c r="E20" s="71"/>
      <c r="F20" s="72" t="s">
        <v>45</v>
      </c>
      <c r="G20" s="73"/>
      <c r="H20" s="74"/>
      <c r="I20" s="75"/>
    </row>
    <row r="21" spans="1:11" ht="17.25" customHeight="1">
      <c r="A21" s="145" t="s">
        <v>46</v>
      </c>
      <c r="B21" s="146"/>
      <c r="C21" s="76" t="s">
        <v>47</v>
      </c>
      <c r="D21" s="77" t="s">
        <v>48</v>
      </c>
      <c r="E21" s="77" t="s">
        <v>49</v>
      </c>
      <c r="F21" s="147" t="s">
        <v>50</v>
      </c>
      <c r="G21" s="148"/>
      <c r="H21" s="151" t="s">
        <v>51</v>
      </c>
      <c r="I21" s="78" t="s">
        <v>52</v>
      </c>
    </row>
    <row r="22" spans="1:11" ht="17.25" customHeight="1">
      <c r="A22" s="79"/>
      <c r="B22" s="80"/>
      <c r="C22" s="81"/>
      <c r="D22" s="81"/>
      <c r="E22" s="81"/>
      <c r="F22" s="149"/>
      <c r="G22" s="150"/>
      <c r="H22" s="152"/>
      <c r="I22" s="82"/>
    </row>
    <row r="23" spans="1:11" ht="17.25" customHeight="1">
      <c r="A23" s="101">
        <v>1</v>
      </c>
      <c r="B23" s="88" t="s">
        <v>63</v>
      </c>
      <c r="C23" s="89">
        <v>1348</v>
      </c>
      <c r="D23" s="89">
        <v>1023</v>
      </c>
      <c r="E23" s="102">
        <f>C23-D23</f>
        <v>325</v>
      </c>
      <c r="F23" s="87">
        <v>1</v>
      </c>
      <c r="G23" s="88" t="s">
        <v>63</v>
      </c>
      <c r="H23" s="89">
        <v>1348</v>
      </c>
      <c r="I23" s="90" t="s">
        <v>64</v>
      </c>
    </row>
    <row r="24" spans="1:11" ht="17.25" customHeight="1">
      <c r="A24" s="101">
        <v>2</v>
      </c>
      <c r="B24" s="88" t="s">
        <v>78</v>
      </c>
      <c r="C24" s="89">
        <v>73566</v>
      </c>
      <c r="D24" s="89">
        <v>71981</v>
      </c>
      <c r="E24" s="102">
        <f>C24-D24</f>
        <v>1585</v>
      </c>
      <c r="F24" s="87">
        <v>1</v>
      </c>
      <c r="G24" s="88" t="s">
        <v>78</v>
      </c>
      <c r="H24" s="89">
        <v>73566</v>
      </c>
      <c r="I24" s="90" t="s">
        <v>79</v>
      </c>
    </row>
    <row r="25" spans="1:11" ht="17.25" customHeight="1">
      <c r="A25" s="143" t="s">
        <v>54</v>
      </c>
      <c r="B25" s="144"/>
      <c r="C25" s="93">
        <v>74914</v>
      </c>
      <c r="D25" s="93">
        <v>73004</v>
      </c>
      <c r="E25" s="94">
        <f>C25-D25</f>
        <v>1910</v>
      </c>
      <c r="F25" s="95"/>
      <c r="G25" s="96"/>
      <c r="H25" s="94"/>
      <c r="I25" s="97"/>
    </row>
    <row r="27" spans="1:11" ht="17.25" customHeight="1">
      <c r="A27" s="64" t="s">
        <v>80</v>
      </c>
      <c r="B27" s="66"/>
      <c r="E27" s="67" t="s">
        <v>70</v>
      </c>
      <c r="F27" s="66"/>
      <c r="G27" s="66"/>
      <c r="I27" s="68" t="s">
        <v>44</v>
      </c>
      <c r="J27" s="65"/>
      <c r="K27" s="65"/>
    </row>
    <row r="28" spans="1:11" ht="17.25" customHeight="1">
      <c r="A28" s="69"/>
      <c r="B28" s="70"/>
      <c r="C28" s="71"/>
      <c r="D28" s="71"/>
      <c r="E28" s="71"/>
      <c r="F28" s="72" t="s">
        <v>45</v>
      </c>
      <c r="G28" s="73"/>
      <c r="H28" s="74"/>
      <c r="I28" s="75"/>
    </row>
    <row r="29" spans="1:11" ht="17.25" customHeight="1">
      <c r="A29" s="145" t="s">
        <v>46</v>
      </c>
      <c r="B29" s="146"/>
      <c r="C29" s="76" t="s">
        <v>47</v>
      </c>
      <c r="D29" s="77" t="s">
        <v>48</v>
      </c>
      <c r="E29" s="77" t="s">
        <v>49</v>
      </c>
      <c r="F29" s="147" t="s">
        <v>50</v>
      </c>
      <c r="G29" s="148"/>
      <c r="H29" s="151" t="s">
        <v>51</v>
      </c>
      <c r="I29" s="78" t="s">
        <v>52</v>
      </c>
    </row>
    <row r="30" spans="1:11" ht="17.25" customHeight="1">
      <c r="A30" s="79"/>
      <c r="B30" s="80"/>
      <c r="C30" s="81"/>
      <c r="D30" s="81"/>
      <c r="E30" s="81"/>
      <c r="F30" s="149"/>
      <c r="G30" s="150"/>
      <c r="H30" s="152"/>
      <c r="I30" s="82"/>
    </row>
    <row r="31" spans="1:11" ht="17.25" customHeight="1">
      <c r="A31" s="101">
        <v>1</v>
      </c>
      <c r="B31" s="88" t="s">
        <v>57</v>
      </c>
      <c r="C31" s="89">
        <v>1</v>
      </c>
      <c r="D31" s="89">
        <v>1</v>
      </c>
      <c r="E31" s="102">
        <f>C31-D31</f>
        <v>0</v>
      </c>
      <c r="F31" s="87">
        <v>1</v>
      </c>
      <c r="G31" s="88" t="s">
        <v>57</v>
      </c>
      <c r="H31" s="89">
        <v>1</v>
      </c>
      <c r="I31" s="90" t="s">
        <v>58</v>
      </c>
    </row>
    <row r="32" spans="1:11" ht="17.25" customHeight="1">
      <c r="A32" s="143" t="s">
        <v>54</v>
      </c>
      <c r="B32" s="144"/>
      <c r="C32" s="93">
        <v>1</v>
      </c>
      <c r="D32" s="93">
        <v>1</v>
      </c>
      <c r="E32" s="94">
        <f>C32-D32</f>
        <v>0</v>
      </c>
      <c r="F32" s="95"/>
      <c r="G32" s="96"/>
      <c r="H32" s="94"/>
      <c r="I32" s="97"/>
    </row>
    <row r="37" spans="1:11" ht="17.25" customHeight="1">
      <c r="A37" s="64" t="s">
        <v>81</v>
      </c>
      <c r="E37" s="65" t="s">
        <v>82</v>
      </c>
      <c r="I37" s="68" t="s">
        <v>44</v>
      </c>
    </row>
    <row r="38" spans="1:11" ht="17.25" customHeight="1">
      <c r="A38" s="69"/>
      <c r="B38" s="70"/>
      <c r="C38" s="71"/>
      <c r="D38" s="71"/>
      <c r="E38" s="71"/>
      <c r="F38" s="72" t="s">
        <v>45</v>
      </c>
      <c r="G38" s="73"/>
      <c r="H38" s="74"/>
      <c r="I38" s="75"/>
    </row>
    <row r="39" spans="1:11" ht="17.25" customHeight="1">
      <c r="A39" s="145" t="s">
        <v>46</v>
      </c>
      <c r="B39" s="146"/>
      <c r="C39" s="76" t="s">
        <v>47</v>
      </c>
      <c r="D39" s="77" t="s">
        <v>48</v>
      </c>
      <c r="E39" s="77" t="s">
        <v>49</v>
      </c>
      <c r="F39" s="147" t="s">
        <v>50</v>
      </c>
      <c r="G39" s="148"/>
      <c r="H39" s="151" t="s">
        <v>51</v>
      </c>
      <c r="I39" s="78" t="s">
        <v>52</v>
      </c>
    </row>
    <row r="40" spans="1:11" ht="17.25" customHeight="1">
      <c r="A40" s="79"/>
      <c r="B40" s="80"/>
      <c r="C40" s="81"/>
      <c r="D40" s="81"/>
      <c r="E40" s="81"/>
      <c r="F40" s="149"/>
      <c r="G40" s="150"/>
      <c r="H40" s="152"/>
      <c r="I40" s="82"/>
    </row>
    <row r="41" spans="1:11" ht="17.25" customHeight="1">
      <c r="A41" s="101">
        <v>1</v>
      </c>
      <c r="B41" s="88" t="s">
        <v>59</v>
      </c>
      <c r="C41" s="89">
        <v>1</v>
      </c>
      <c r="D41" s="89">
        <v>1</v>
      </c>
      <c r="E41" s="102">
        <f>C41-D41</f>
        <v>0</v>
      </c>
      <c r="F41" s="87">
        <v>1</v>
      </c>
      <c r="G41" s="88" t="s">
        <v>59</v>
      </c>
      <c r="H41" s="89">
        <v>1</v>
      </c>
      <c r="I41" s="90" t="s">
        <v>83</v>
      </c>
    </row>
    <row r="42" spans="1:11" ht="17.25" customHeight="1">
      <c r="A42" s="101">
        <v>2</v>
      </c>
      <c r="B42" s="88" t="s">
        <v>60</v>
      </c>
      <c r="C42" s="89">
        <v>1</v>
      </c>
      <c r="D42" s="89">
        <v>1</v>
      </c>
      <c r="E42" s="102">
        <f>C42-D42</f>
        <v>0</v>
      </c>
      <c r="F42" s="87">
        <v>1</v>
      </c>
      <c r="G42" s="88" t="s">
        <v>60</v>
      </c>
      <c r="H42" s="89">
        <v>1</v>
      </c>
      <c r="I42" s="90" t="s">
        <v>84</v>
      </c>
    </row>
    <row r="43" spans="1:11" ht="17.25" customHeight="1">
      <c r="A43" s="143" t="s">
        <v>54</v>
      </c>
      <c r="B43" s="144"/>
      <c r="C43" s="93">
        <v>2</v>
      </c>
      <c r="D43" s="93">
        <v>2</v>
      </c>
      <c r="E43" s="94">
        <f>C43-D43</f>
        <v>0</v>
      </c>
      <c r="F43" s="95"/>
      <c r="G43" s="96"/>
      <c r="H43" s="94"/>
      <c r="I43" s="97"/>
    </row>
    <row r="45" spans="1:11" ht="17.25" customHeight="1">
      <c r="A45" s="64" t="s">
        <v>85</v>
      </c>
      <c r="B45" s="66"/>
      <c r="E45" s="67" t="s">
        <v>86</v>
      </c>
      <c r="F45" s="66"/>
      <c r="G45" s="66"/>
      <c r="I45" s="68" t="s">
        <v>44</v>
      </c>
      <c r="J45" s="65"/>
      <c r="K45" s="65"/>
    </row>
    <row r="46" spans="1:11" ht="17.25" customHeight="1">
      <c r="A46" s="69"/>
      <c r="B46" s="70"/>
      <c r="C46" s="71"/>
      <c r="D46" s="71"/>
      <c r="E46" s="71"/>
      <c r="F46" s="72" t="s">
        <v>45</v>
      </c>
      <c r="G46" s="73"/>
      <c r="H46" s="74"/>
      <c r="I46" s="75"/>
    </row>
    <row r="47" spans="1:11" ht="17.25" customHeight="1">
      <c r="A47" s="145" t="s">
        <v>46</v>
      </c>
      <c r="B47" s="146"/>
      <c r="C47" s="76" t="s">
        <v>47</v>
      </c>
      <c r="D47" s="77" t="s">
        <v>48</v>
      </c>
      <c r="E47" s="77" t="s">
        <v>49</v>
      </c>
      <c r="F47" s="147" t="s">
        <v>50</v>
      </c>
      <c r="G47" s="148"/>
      <c r="H47" s="151" t="s">
        <v>51</v>
      </c>
      <c r="I47" s="78" t="s">
        <v>52</v>
      </c>
    </row>
    <row r="48" spans="1:11" ht="17.25" customHeight="1">
      <c r="A48" s="79"/>
      <c r="B48" s="80"/>
      <c r="C48" s="81"/>
      <c r="D48" s="81"/>
      <c r="E48" s="81"/>
      <c r="F48" s="149"/>
      <c r="G48" s="150"/>
      <c r="H48" s="152"/>
      <c r="I48" s="82"/>
    </row>
    <row r="49" spans="1:9" ht="17.25" customHeight="1">
      <c r="A49" s="83">
        <v>1</v>
      </c>
      <c r="B49" s="84" t="s">
        <v>87</v>
      </c>
      <c r="C49" s="85">
        <v>1011</v>
      </c>
      <c r="D49" s="85">
        <v>1011</v>
      </c>
      <c r="E49" s="86">
        <f>C49-D49</f>
        <v>0</v>
      </c>
      <c r="F49" s="98">
        <v>1</v>
      </c>
      <c r="G49" s="84" t="s">
        <v>87</v>
      </c>
      <c r="H49" s="85">
        <v>1011</v>
      </c>
      <c r="I49" s="99" t="s">
        <v>88</v>
      </c>
    </row>
    <row r="50" spans="1:9" ht="17.25" customHeight="1">
      <c r="A50" s="79"/>
      <c r="B50" s="91"/>
      <c r="C50" s="92"/>
      <c r="D50" s="92"/>
      <c r="E50" s="92"/>
      <c r="F50" s="100"/>
      <c r="G50" s="91"/>
      <c r="H50" s="92"/>
      <c r="I50" s="90" t="s">
        <v>89</v>
      </c>
    </row>
    <row r="51" spans="1:9" ht="17.25" customHeight="1">
      <c r="A51" s="101">
        <v>2</v>
      </c>
      <c r="B51" s="88" t="s">
        <v>90</v>
      </c>
      <c r="C51" s="89">
        <v>10</v>
      </c>
      <c r="D51" s="89">
        <v>10</v>
      </c>
      <c r="E51" s="102">
        <f>C51-D51</f>
        <v>0</v>
      </c>
      <c r="F51" s="87">
        <v>1</v>
      </c>
      <c r="G51" s="88" t="s">
        <v>90</v>
      </c>
      <c r="H51" s="89">
        <v>10</v>
      </c>
      <c r="I51" s="90" t="s">
        <v>91</v>
      </c>
    </row>
    <row r="52" spans="1:9" ht="17.25" customHeight="1">
      <c r="A52" s="143" t="s">
        <v>54</v>
      </c>
      <c r="B52" s="144"/>
      <c r="C52" s="93">
        <v>1021</v>
      </c>
      <c r="D52" s="93">
        <v>1021</v>
      </c>
      <c r="E52" s="94">
        <f>C52-D52</f>
        <v>0</v>
      </c>
      <c r="F52" s="95"/>
      <c r="G52" s="96"/>
      <c r="H52" s="94"/>
      <c r="I52" s="97"/>
    </row>
    <row r="68" spans="1:10" ht="17.25" customHeight="1">
      <c r="A68" s="103" t="s">
        <v>92</v>
      </c>
      <c r="B68" s="104"/>
      <c r="C68" s="104"/>
      <c r="D68" s="104"/>
      <c r="E68" s="104"/>
      <c r="F68" s="104"/>
      <c r="G68" s="104"/>
      <c r="H68" s="104"/>
      <c r="I68" s="104"/>
      <c r="J68" s="105"/>
    </row>
  </sheetData>
  <mergeCells count="24">
    <mergeCell ref="A5:B5"/>
    <mergeCell ref="F5:G6"/>
    <mergeCell ref="H5:H6"/>
    <mergeCell ref="A39:B39"/>
    <mergeCell ref="F39:G40"/>
    <mergeCell ref="H39:H40"/>
    <mergeCell ref="A10:B10"/>
    <mergeCell ref="A14:B14"/>
    <mergeCell ref="F14:G15"/>
    <mergeCell ref="H14:H15"/>
    <mergeCell ref="A17:B17"/>
    <mergeCell ref="A21:B21"/>
    <mergeCell ref="F21:G22"/>
    <mergeCell ref="H21:H22"/>
    <mergeCell ref="A25:B25"/>
    <mergeCell ref="A29:B29"/>
    <mergeCell ref="F29:G30"/>
    <mergeCell ref="H29:H30"/>
    <mergeCell ref="A32:B32"/>
    <mergeCell ref="A43:B43"/>
    <mergeCell ref="A47:B47"/>
    <mergeCell ref="F47:G48"/>
    <mergeCell ref="H47:H48"/>
    <mergeCell ref="A52:B52"/>
  </mergeCells>
  <phoneticPr fontId="1"/>
  <printOptions horizontalCentered="1" gridLinesSet="0"/>
  <pageMargins left="0" right="0" top="0.35433070866141736" bottom="0.35433070866141736" header="0" footer="0"/>
  <pageSetup paperSize="9" pageOrder="overThenDown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D3D63-6C02-4AE3-B650-5122BCE2FD16}">
  <dimension ref="A1:P68"/>
  <sheetViews>
    <sheetView view="pageBreakPreview" zoomScaleNormal="100" zoomScaleSheetLayoutView="100" workbookViewId="0">
      <selection activeCell="C2" sqref="C2"/>
    </sheetView>
  </sheetViews>
  <sheetFormatPr defaultColWidth="9" defaultRowHeight="17.25" customHeight="1"/>
  <cols>
    <col min="1" max="1" width="2.5" style="64" customWidth="1"/>
    <col min="2" max="2" width="10.125" style="64" customWidth="1"/>
    <col min="3" max="9" width="9.875" style="64" customWidth="1"/>
    <col min="10" max="10" width="2.5" style="64" customWidth="1"/>
    <col min="11" max="11" width="10.125" style="64" customWidth="1"/>
    <col min="12" max="12" width="9.875" style="64" customWidth="1"/>
    <col min="13" max="13" width="37.625" style="64" customWidth="1"/>
    <col min="14" max="15" width="9" style="64"/>
    <col min="16" max="16" width="9" style="110"/>
    <col min="17" max="16384" width="9" style="64"/>
  </cols>
  <sheetData>
    <row r="1" spans="1:16" ht="17.25" customHeight="1">
      <c r="A1" s="128" t="s">
        <v>112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P1" s="64"/>
    </row>
    <row r="2" spans="1:16" ht="17.25" customHeight="1">
      <c r="A2" s="64" t="s">
        <v>93</v>
      </c>
    </row>
    <row r="3" spans="1:16" ht="17.25" customHeight="1">
      <c r="A3" s="64" t="s">
        <v>115</v>
      </c>
      <c r="B3" s="66"/>
      <c r="C3" s="65"/>
      <c r="D3" s="65"/>
      <c r="E3" s="65"/>
      <c r="F3" s="65" t="s">
        <v>116</v>
      </c>
      <c r="G3" s="65"/>
      <c r="H3" s="65"/>
      <c r="I3" s="65"/>
      <c r="K3" s="65"/>
      <c r="L3" s="65"/>
      <c r="M3" s="68" t="s">
        <v>94</v>
      </c>
      <c r="P3" s="64"/>
    </row>
    <row r="4" spans="1:16" ht="17.25" customHeight="1">
      <c r="A4" s="163"/>
      <c r="B4" s="164"/>
      <c r="C4" s="111"/>
      <c r="D4" s="112"/>
      <c r="E4" s="111"/>
      <c r="F4" s="165" t="s">
        <v>95</v>
      </c>
      <c r="G4" s="133"/>
      <c r="H4" s="133"/>
      <c r="I4" s="134"/>
      <c r="J4" s="72" t="s">
        <v>45</v>
      </c>
      <c r="K4" s="72"/>
      <c r="L4" s="74"/>
      <c r="M4" s="75"/>
      <c r="P4" s="64"/>
    </row>
    <row r="5" spans="1:16" ht="17.25" customHeight="1">
      <c r="A5" s="145" t="s">
        <v>46</v>
      </c>
      <c r="B5" s="153"/>
      <c r="C5" s="113" t="s">
        <v>96</v>
      </c>
      <c r="D5" s="114" t="s">
        <v>97</v>
      </c>
      <c r="E5" s="113" t="s">
        <v>30</v>
      </c>
      <c r="F5" s="154" t="s">
        <v>98</v>
      </c>
      <c r="G5" s="154"/>
      <c r="H5" s="154"/>
      <c r="I5" s="115" t="s">
        <v>99</v>
      </c>
      <c r="J5" s="155" t="s">
        <v>100</v>
      </c>
      <c r="K5" s="156"/>
      <c r="L5" s="159" t="s">
        <v>101</v>
      </c>
      <c r="M5" s="116" t="s">
        <v>102</v>
      </c>
      <c r="P5" s="64"/>
    </row>
    <row r="6" spans="1:16" ht="17.25" customHeight="1">
      <c r="A6" s="161"/>
      <c r="B6" s="162"/>
      <c r="C6" s="117"/>
      <c r="D6" s="118"/>
      <c r="E6" s="117"/>
      <c r="F6" s="119" t="s">
        <v>37</v>
      </c>
      <c r="G6" s="120" t="s">
        <v>38</v>
      </c>
      <c r="H6" s="119" t="s">
        <v>39</v>
      </c>
      <c r="I6" s="121" t="s">
        <v>40</v>
      </c>
      <c r="J6" s="157"/>
      <c r="K6" s="158"/>
      <c r="L6" s="160"/>
      <c r="M6" s="82"/>
      <c r="P6" s="64"/>
    </row>
    <row r="7" spans="1:16" ht="17.25" customHeight="1">
      <c r="A7" s="83">
        <v>1</v>
      </c>
      <c r="B7" s="84" t="s">
        <v>107</v>
      </c>
      <c r="C7" s="85">
        <v>299</v>
      </c>
      <c r="D7" s="85">
        <v>319</v>
      </c>
      <c r="E7" s="122">
        <f>C7-D7</f>
        <v>-20</v>
      </c>
      <c r="F7" s="123">
        <v>0</v>
      </c>
      <c r="G7" s="123">
        <v>0</v>
      </c>
      <c r="H7" s="123">
        <v>299</v>
      </c>
      <c r="I7" s="124">
        <v>0</v>
      </c>
      <c r="J7" s="98">
        <v>10</v>
      </c>
      <c r="K7" s="84" t="s">
        <v>103</v>
      </c>
      <c r="L7" s="85">
        <v>128</v>
      </c>
      <c r="M7" s="99" t="s">
        <v>111</v>
      </c>
    </row>
    <row r="8" spans="1:16" ht="17.25" customHeight="1">
      <c r="A8" s="106"/>
      <c r="C8" s="107"/>
      <c r="D8" s="107"/>
      <c r="E8" s="107"/>
      <c r="F8" s="107"/>
      <c r="G8" s="107"/>
      <c r="H8" s="107"/>
      <c r="I8" s="107"/>
      <c r="J8" s="100"/>
      <c r="K8" s="91"/>
      <c r="L8" s="100"/>
      <c r="M8" s="90" t="s">
        <v>119</v>
      </c>
    </row>
    <row r="9" spans="1:16" ht="17.25" customHeight="1">
      <c r="A9" s="79"/>
      <c r="B9" s="91"/>
      <c r="C9" s="100"/>
      <c r="D9" s="100"/>
      <c r="E9" s="100"/>
      <c r="F9" s="100"/>
      <c r="G9" s="100"/>
      <c r="H9" s="100"/>
      <c r="I9" s="100"/>
      <c r="J9" s="87">
        <v>11</v>
      </c>
      <c r="K9" s="88" t="s">
        <v>104</v>
      </c>
      <c r="L9" s="89">
        <v>171</v>
      </c>
      <c r="M9" s="90" t="s">
        <v>108</v>
      </c>
    </row>
    <row r="10" spans="1:16" ht="17.25" customHeight="1">
      <c r="A10" s="143" t="s">
        <v>54</v>
      </c>
      <c r="B10" s="144"/>
      <c r="C10" s="93">
        <v>299</v>
      </c>
      <c r="D10" s="93">
        <v>319</v>
      </c>
      <c r="E10" s="125">
        <f>C10-D10</f>
        <v>-20</v>
      </c>
      <c r="F10" s="126">
        <v>0</v>
      </c>
      <c r="G10" s="126">
        <v>0</v>
      </c>
      <c r="H10" s="126">
        <v>299</v>
      </c>
      <c r="I10" s="127">
        <v>0</v>
      </c>
      <c r="J10" s="95"/>
      <c r="K10" s="109"/>
      <c r="L10" s="125"/>
      <c r="M10" s="97"/>
      <c r="P10" s="64"/>
    </row>
    <row r="12" spans="1:16" ht="17.25" customHeight="1">
      <c r="A12" s="64" t="s">
        <v>115</v>
      </c>
      <c r="B12" s="66"/>
      <c r="C12" s="65"/>
      <c r="D12" s="65"/>
      <c r="E12" s="65"/>
      <c r="F12" s="65" t="s">
        <v>118</v>
      </c>
      <c r="G12" s="65"/>
      <c r="H12" s="65"/>
      <c r="I12" s="65"/>
      <c r="K12" s="65"/>
      <c r="L12" s="65"/>
      <c r="M12" s="68" t="s">
        <v>94</v>
      </c>
      <c r="P12" s="64"/>
    </row>
    <row r="13" spans="1:16" ht="17.25" customHeight="1">
      <c r="A13" s="163"/>
      <c r="B13" s="164"/>
      <c r="C13" s="111"/>
      <c r="D13" s="112"/>
      <c r="E13" s="111"/>
      <c r="F13" s="165" t="s">
        <v>95</v>
      </c>
      <c r="G13" s="133"/>
      <c r="H13" s="133"/>
      <c r="I13" s="134"/>
      <c r="J13" s="72" t="s">
        <v>45</v>
      </c>
      <c r="K13" s="72"/>
      <c r="L13" s="74"/>
      <c r="M13" s="75"/>
      <c r="P13" s="64"/>
    </row>
    <row r="14" spans="1:16" ht="17.25" customHeight="1">
      <c r="A14" s="145" t="s">
        <v>46</v>
      </c>
      <c r="B14" s="153"/>
      <c r="C14" s="113" t="s">
        <v>96</v>
      </c>
      <c r="D14" s="114" t="s">
        <v>97</v>
      </c>
      <c r="E14" s="113" t="s">
        <v>30</v>
      </c>
      <c r="F14" s="154" t="s">
        <v>98</v>
      </c>
      <c r="G14" s="154"/>
      <c r="H14" s="154"/>
      <c r="I14" s="115" t="s">
        <v>99</v>
      </c>
      <c r="J14" s="155" t="s">
        <v>100</v>
      </c>
      <c r="K14" s="156"/>
      <c r="L14" s="159" t="s">
        <v>101</v>
      </c>
      <c r="M14" s="116" t="s">
        <v>102</v>
      </c>
      <c r="P14" s="64"/>
    </row>
    <row r="15" spans="1:16" ht="17.25" customHeight="1">
      <c r="A15" s="161"/>
      <c r="B15" s="162"/>
      <c r="C15" s="117"/>
      <c r="D15" s="118"/>
      <c r="E15" s="117"/>
      <c r="F15" s="119" t="s">
        <v>37</v>
      </c>
      <c r="G15" s="120" t="s">
        <v>38</v>
      </c>
      <c r="H15" s="119" t="s">
        <v>39</v>
      </c>
      <c r="I15" s="121" t="s">
        <v>40</v>
      </c>
      <c r="J15" s="157"/>
      <c r="K15" s="158"/>
      <c r="L15" s="160"/>
      <c r="M15" s="82"/>
      <c r="P15" s="64"/>
    </row>
    <row r="16" spans="1:16" ht="17.25" customHeight="1">
      <c r="A16" s="83">
        <v>1</v>
      </c>
      <c r="B16" s="84" t="s">
        <v>120</v>
      </c>
      <c r="C16" s="85">
        <v>1051</v>
      </c>
      <c r="D16" s="85">
        <v>706</v>
      </c>
      <c r="E16" s="122">
        <f>C16-D16</f>
        <v>345</v>
      </c>
      <c r="F16" s="123">
        <v>0</v>
      </c>
      <c r="G16" s="123">
        <v>0</v>
      </c>
      <c r="H16" s="123">
        <v>1051</v>
      </c>
      <c r="I16" s="124">
        <v>0</v>
      </c>
      <c r="J16" s="87">
        <v>10</v>
      </c>
      <c r="K16" s="88" t="s">
        <v>103</v>
      </c>
      <c r="L16" s="89">
        <v>65</v>
      </c>
      <c r="M16" s="90" t="s">
        <v>121</v>
      </c>
    </row>
    <row r="17" spans="1:16" ht="17.25" customHeight="1">
      <c r="A17" s="106"/>
      <c r="C17" s="107"/>
      <c r="D17" s="107"/>
      <c r="E17" s="107"/>
      <c r="F17" s="107"/>
      <c r="G17" s="107"/>
      <c r="H17" s="107"/>
      <c r="I17" s="107"/>
      <c r="J17" s="98">
        <v>11</v>
      </c>
      <c r="K17" s="84" t="s">
        <v>104</v>
      </c>
      <c r="L17" s="85">
        <v>986</v>
      </c>
      <c r="M17" s="99" t="s">
        <v>122</v>
      </c>
    </row>
    <row r="18" spans="1:16" ht="17.25" customHeight="1">
      <c r="A18" s="79"/>
      <c r="B18" s="91"/>
      <c r="C18" s="100"/>
      <c r="D18" s="100"/>
      <c r="E18" s="100"/>
      <c r="F18" s="100"/>
      <c r="G18" s="100"/>
      <c r="H18" s="100"/>
      <c r="I18" s="100"/>
      <c r="J18" s="100"/>
      <c r="K18" s="91"/>
      <c r="L18" s="100"/>
      <c r="M18" s="90" t="s">
        <v>123</v>
      </c>
    </row>
    <row r="19" spans="1:16" ht="17.25" customHeight="1">
      <c r="A19" s="143" t="s">
        <v>54</v>
      </c>
      <c r="B19" s="144"/>
      <c r="C19" s="93">
        <v>1051</v>
      </c>
      <c r="D19" s="93">
        <v>706</v>
      </c>
      <c r="E19" s="125">
        <f>C19-D19</f>
        <v>345</v>
      </c>
      <c r="F19" s="126">
        <v>0</v>
      </c>
      <c r="G19" s="126">
        <v>0</v>
      </c>
      <c r="H19" s="126">
        <v>1051</v>
      </c>
      <c r="I19" s="127">
        <v>0</v>
      </c>
      <c r="J19" s="95"/>
      <c r="K19" s="109"/>
      <c r="L19" s="125"/>
      <c r="M19" s="97"/>
      <c r="P19" s="64"/>
    </row>
    <row r="21" spans="1:16" ht="17.25" customHeight="1">
      <c r="A21" s="64" t="s">
        <v>124</v>
      </c>
      <c r="B21" s="66"/>
      <c r="C21" s="65"/>
      <c r="D21" s="65"/>
      <c r="E21" s="65"/>
      <c r="F21" s="65" t="s">
        <v>125</v>
      </c>
      <c r="G21" s="65"/>
      <c r="H21" s="65"/>
      <c r="I21" s="65"/>
      <c r="K21" s="65"/>
      <c r="L21" s="65"/>
      <c r="M21" s="68" t="s">
        <v>94</v>
      </c>
      <c r="P21" s="64"/>
    </row>
    <row r="22" spans="1:16" ht="17.25" customHeight="1">
      <c r="A22" s="163"/>
      <c r="B22" s="164"/>
      <c r="C22" s="111"/>
      <c r="D22" s="112"/>
      <c r="E22" s="111"/>
      <c r="F22" s="165" t="s">
        <v>95</v>
      </c>
      <c r="G22" s="133"/>
      <c r="H22" s="133"/>
      <c r="I22" s="134"/>
      <c r="J22" s="72" t="s">
        <v>45</v>
      </c>
      <c r="K22" s="72"/>
      <c r="L22" s="74"/>
      <c r="M22" s="75"/>
      <c r="P22" s="64"/>
    </row>
    <row r="23" spans="1:16" ht="17.25" customHeight="1">
      <c r="A23" s="145" t="s">
        <v>46</v>
      </c>
      <c r="B23" s="153"/>
      <c r="C23" s="113" t="s">
        <v>96</v>
      </c>
      <c r="D23" s="114" t="s">
        <v>97</v>
      </c>
      <c r="E23" s="113" t="s">
        <v>30</v>
      </c>
      <c r="F23" s="154" t="s">
        <v>98</v>
      </c>
      <c r="G23" s="154"/>
      <c r="H23" s="154"/>
      <c r="I23" s="115" t="s">
        <v>99</v>
      </c>
      <c r="J23" s="155" t="s">
        <v>100</v>
      </c>
      <c r="K23" s="156"/>
      <c r="L23" s="159" t="s">
        <v>101</v>
      </c>
      <c r="M23" s="116" t="s">
        <v>102</v>
      </c>
      <c r="P23" s="64"/>
    </row>
    <row r="24" spans="1:16" ht="17.25" customHeight="1">
      <c r="A24" s="161"/>
      <c r="B24" s="162"/>
      <c r="C24" s="117"/>
      <c r="D24" s="118"/>
      <c r="E24" s="117"/>
      <c r="F24" s="119" t="s">
        <v>37</v>
      </c>
      <c r="G24" s="120" t="s">
        <v>38</v>
      </c>
      <c r="H24" s="119" t="s">
        <v>39</v>
      </c>
      <c r="I24" s="121" t="s">
        <v>40</v>
      </c>
      <c r="J24" s="157"/>
      <c r="K24" s="158"/>
      <c r="L24" s="160"/>
      <c r="M24" s="82"/>
      <c r="P24" s="64"/>
    </row>
    <row r="25" spans="1:16" ht="17.25" customHeight="1">
      <c r="A25" s="83">
        <v>1</v>
      </c>
      <c r="B25" s="84" t="s">
        <v>114</v>
      </c>
      <c r="C25" s="85">
        <v>352293</v>
      </c>
      <c r="D25" s="85">
        <v>342747</v>
      </c>
      <c r="E25" s="122">
        <f>C25-D25</f>
        <v>9546</v>
      </c>
      <c r="F25" s="123">
        <v>0</v>
      </c>
      <c r="G25" s="123">
        <v>0</v>
      </c>
      <c r="H25" s="123">
        <v>73567</v>
      </c>
      <c r="I25" s="124">
        <v>278726</v>
      </c>
      <c r="J25" s="98">
        <v>18</v>
      </c>
      <c r="K25" s="84" t="s">
        <v>105</v>
      </c>
      <c r="L25" s="85">
        <v>352293</v>
      </c>
      <c r="M25" s="99" t="s">
        <v>126</v>
      </c>
    </row>
    <row r="26" spans="1:16" ht="17.25" customHeight="1">
      <c r="A26" s="106"/>
      <c r="B26" s="84" t="s">
        <v>127</v>
      </c>
      <c r="C26" s="107"/>
      <c r="D26" s="107"/>
      <c r="E26" s="107"/>
      <c r="F26" s="107"/>
      <c r="G26" s="107"/>
      <c r="H26" s="107"/>
      <c r="I26" s="107"/>
      <c r="J26" s="107"/>
      <c r="K26" s="84" t="s">
        <v>106</v>
      </c>
      <c r="L26" s="107"/>
      <c r="M26" s="108"/>
    </row>
    <row r="27" spans="1:16" ht="17.25" customHeight="1">
      <c r="A27" s="79"/>
      <c r="B27" s="88" t="s">
        <v>128</v>
      </c>
      <c r="C27" s="100"/>
      <c r="D27" s="100"/>
      <c r="E27" s="100"/>
      <c r="F27" s="100"/>
      <c r="G27" s="100"/>
      <c r="H27" s="100"/>
      <c r="I27" s="100"/>
      <c r="J27" s="100"/>
      <c r="K27" s="91"/>
      <c r="L27" s="100"/>
      <c r="M27" s="82"/>
    </row>
    <row r="28" spans="1:16" ht="17.25" customHeight="1">
      <c r="A28" s="143" t="s">
        <v>54</v>
      </c>
      <c r="B28" s="144"/>
      <c r="C28" s="93">
        <v>352293</v>
      </c>
      <c r="D28" s="93">
        <v>342747</v>
      </c>
      <c r="E28" s="125">
        <f>C28-D28</f>
        <v>9546</v>
      </c>
      <c r="F28" s="126">
        <v>0</v>
      </c>
      <c r="G28" s="126">
        <v>0</v>
      </c>
      <c r="H28" s="126">
        <v>73567</v>
      </c>
      <c r="I28" s="127">
        <v>278726</v>
      </c>
      <c r="J28" s="95"/>
      <c r="K28" s="109"/>
      <c r="L28" s="125"/>
      <c r="M28" s="97"/>
      <c r="P28" s="64"/>
    </row>
    <row r="37" spans="1:16" ht="17.25" customHeight="1">
      <c r="A37" s="64" t="s">
        <v>129</v>
      </c>
      <c r="F37" s="64" t="s">
        <v>117</v>
      </c>
      <c r="M37" s="68" t="s">
        <v>94</v>
      </c>
    </row>
    <row r="38" spans="1:16" ht="17.25" customHeight="1">
      <c r="A38" s="163"/>
      <c r="B38" s="164"/>
      <c r="C38" s="111"/>
      <c r="D38" s="112"/>
      <c r="E38" s="111"/>
      <c r="F38" s="165" t="s">
        <v>95</v>
      </c>
      <c r="G38" s="133"/>
      <c r="H38" s="133"/>
      <c r="I38" s="134"/>
      <c r="J38" s="72" t="s">
        <v>45</v>
      </c>
      <c r="K38" s="72"/>
      <c r="L38" s="74"/>
      <c r="M38" s="75"/>
      <c r="P38" s="64"/>
    </row>
    <row r="39" spans="1:16" ht="17.25" customHeight="1">
      <c r="A39" s="145" t="s">
        <v>46</v>
      </c>
      <c r="B39" s="153"/>
      <c r="C39" s="113" t="s">
        <v>96</v>
      </c>
      <c r="D39" s="114" t="s">
        <v>97</v>
      </c>
      <c r="E39" s="113" t="s">
        <v>30</v>
      </c>
      <c r="F39" s="154" t="s">
        <v>98</v>
      </c>
      <c r="G39" s="154"/>
      <c r="H39" s="154"/>
      <c r="I39" s="115" t="s">
        <v>99</v>
      </c>
      <c r="J39" s="155" t="s">
        <v>100</v>
      </c>
      <c r="K39" s="156"/>
      <c r="L39" s="159" t="s">
        <v>101</v>
      </c>
      <c r="M39" s="116" t="s">
        <v>102</v>
      </c>
      <c r="P39" s="64"/>
    </row>
    <row r="40" spans="1:16" ht="17.25" customHeight="1">
      <c r="A40" s="161"/>
      <c r="B40" s="162"/>
      <c r="C40" s="117"/>
      <c r="D40" s="118"/>
      <c r="E40" s="117"/>
      <c r="F40" s="119" t="s">
        <v>37</v>
      </c>
      <c r="G40" s="120" t="s">
        <v>38</v>
      </c>
      <c r="H40" s="119" t="s">
        <v>39</v>
      </c>
      <c r="I40" s="121" t="s">
        <v>40</v>
      </c>
      <c r="J40" s="157"/>
      <c r="K40" s="158"/>
      <c r="L40" s="160"/>
      <c r="M40" s="82"/>
      <c r="P40" s="64"/>
    </row>
    <row r="41" spans="1:16" ht="17.25" customHeight="1">
      <c r="A41" s="83">
        <v>1</v>
      </c>
      <c r="B41" s="84" t="s">
        <v>130</v>
      </c>
      <c r="C41" s="85">
        <v>1011</v>
      </c>
      <c r="D41" s="85">
        <v>1011</v>
      </c>
      <c r="E41" s="122">
        <f>C41-D41</f>
        <v>0</v>
      </c>
      <c r="F41" s="123">
        <v>0</v>
      </c>
      <c r="G41" s="123">
        <v>0</v>
      </c>
      <c r="H41" s="123">
        <v>1011</v>
      </c>
      <c r="I41" s="124">
        <v>0</v>
      </c>
      <c r="J41" s="98">
        <v>22</v>
      </c>
      <c r="K41" s="84" t="s">
        <v>109</v>
      </c>
      <c r="L41" s="85">
        <v>1011</v>
      </c>
      <c r="M41" s="99" t="s">
        <v>131</v>
      </c>
    </row>
    <row r="42" spans="1:16" ht="17.25" customHeight="1">
      <c r="A42" s="79"/>
      <c r="B42" s="88" t="s">
        <v>55</v>
      </c>
      <c r="C42" s="100"/>
      <c r="D42" s="100"/>
      <c r="E42" s="100"/>
      <c r="F42" s="100"/>
      <c r="G42" s="100"/>
      <c r="H42" s="100"/>
      <c r="I42" s="100"/>
      <c r="J42" s="100"/>
      <c r="K42" s="88" t="s">
        <v>110</v>
      </c>
      <c r="L42" s="100"/>
      <c r="M42" s="90" t="s">
        <v>132</v>
      </c>
    </row>
    <row r="43" spans="1:16" ht="17.25" customHeight="1">
      <c r="A43" s="83">
        <v>2</v>
      </c>
      <c r="B43" s="84" t="s">
        <v>90</v>
      </c>
      <c r="C43" s="85">
        <v>10</v>
      </c>
      <c r="D43" s="85">
        <v>10</v>
      </c>
      <c r="E43" s="122">
        <f>C43-D43</f>
        <v>0</v>
      </c>
      <c r="F43" s="123">
        <v>0</v>
      </c>
      <c r="G43" s="123">
        <v>0</v>
      </c>
      <c r="H43" s="123">
        <v>10</v>
      </c>
      <c r="I43" s="124">
        <v>0</v>
      </c>
      <c r="J43" s="98">
        <v>22</v>
      </c>
      <c r="K43" s="84" t="s">
        <v>109</v>
      </c>
      <c r="L43" s="85">
        <v>10</v>
      </c>
      <c r="M43" s="99" t="s">
        <v>91</v>
      </c>
    </row>
    <row r="44" spans="1:16" ht="17.25" customHeight="1">
      <c r="A44" s="79"/>
      <c r="B44" s="91"/>
      <c r="C44" s="100"/>
      <c r="D44" s="100"/>
      <c r="E44" s="100"/>
      <c r="F44" s="100"/>
      <c r="G44" s="100"/>
      <c r="H44" s="100"/>
      <c r="I44" s="100"/>
      <c r="J44" s="100"/>
      <c r="K44" s="88" t="s">
        <v>110</v>
      </c>
      <c r="L44" s="100"/>
      <c r="M44" s="82"/>
    </row>
    <row r="45" spans="1:16" ht="17.25" customHeight="1">
      <c r="A45" s="143" t="s">
        <v>54</v>
      </c>
      <c r="B45" s="144"/>
      <c r="C45" s="93">
        <v>1021</v>
      </c>
      <c r="D45" s="93">
        <v>1021</v>
      </c>
      <c r="E45" s="125">
        <f>C45-D45</f>
        <v>0</v>
      </c>
      <c r="F45" s="126">
        <v>0</v>
      </c>
      <c r="G45" s="126">
        <v>0</v>
      </c>
      <c r="H45" s="126">
        <v>1021</v>
      </c>
      <c r="I45" s="127">
        <v>0</v>
      </c>
      <c r="J45" s="95"/>
      <c r="K45" s="109"/>
      <c r="L45" s="125"/>
      <c r="M45" s="97"/>
      <c r="P45" s="64"/>
    </row>
    <row r="68" spans="1:16" ht="17.25" customHeight="1">
      <c r="A68" s="128" t="s">
        <v>113</v>
      </c>
      <c r="B68" s="128"/>
      <c r="C68" s="128"/>
      <c r="D68" s="128"/>
      <c r="E68" s="128"/>
      <c r="F68" s="128"/>
      <c r="G68" s="128"/>
      <c r="H68" s="128"/>
      <c r="I68" s="128"/>
      <c r="J68" s="128"/>
      <c r="K68" s="128"/>
      <c r="L68" s="128"/>
      <c r="M68" s="128"/>
      <c r="P68" s="64"/>
    </row>
  </sheetData>
  <mergeCells count="34">
    <mergeCell ref="A10:B10"/>
    <mergeCell ref="A13:B13"/>
    <mergeCell ref="F13:I13"/>
    <mergeCell ref="A1:M1"/>
    <mergeCell ref="A4:B4"/>
    <mergeCell ref="F4:I4"/>
    <mergeCell ref="A5:B5"/>
    <mergeCell ref="F5:H5"/>
    <mergeCell ref="J5:K6"/>
    <mergeCell ref="L5:L6"/>
    <mergeCell ref="A6:B6"/>
    <mergeCell ref="A45:B45"/>
    <mergeCell ref="A68:M68"/>
    <mergeCell ref="A28:B28"/>
    <mergeCell ref="A38:B38"/>
    <mergeCell ref="F38:I38"/>
    <mergeCell ref="A39:B39"/>
    <mergeCell ref="F39:H39"/>
    <mergeCell ref="J39:K40"/>
    <mergeCell ref="A14:B14"/>
    <mergeCell ref="F14:H14"/>
    <mergeCell ref="J14:K15"/>
    <mergeCell ref="L39:L40"/>
    <mergeCell ref="A40:B40"/>
    <mergeCell ref="L14:L15"/>
    <mergeCell ref="A15:B15"/>
    <mergeCell ref="A19:B19"/>
    <mergeCell ref="A22:B22"/>
    <mergeCell ref="F22:I22"/>
    <mergeCell ref="A23:B23"/>
    <mergeCell ref="F23:H23"/>
    <mergeCell ref="J23:K24"/>
    <mergeCell ref="L23:L24"/>
    <mergeCell ref="A24:B24"/>
  </mergeCells>
  <phoneticPr fontId="1"/>
  <printOptions horizontalCentered="1"/>
  <pageMargins left="0" right="0" top="0.35433070866141736" bottom="0.35433070866141736" header="0.19685039370078741" footer="0.19685039370078741"/>
  <pageSetup paperSize="9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第１表</vt:lpstr>
      <vt:lpstr>総括(歳入)</vt:lpstr>
      <vt:lpstr>総括(歳出)</vt:lpstr>
      <vt:lpstr>明細(歳入)</vt:lpstr>
      <vt:lpstr>明細(歳出)</vt:lpstr>
      <vt:lpstr>'総括(歳出)'!Print_Area</vt:lpstr>
      <vt:lpstr>'総括(歳入)'!Print_Area</vt:lpstr>
      <vt:lpstr>第１表!Print_Area</vt:lpstr>
      <vt:lpstr>'明細(歳出)'!Print_Area</vt:lpstr>
      <vt:lpstr>'明細(歳入)'!Print_Area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水島 友樹</dc:creator>
  <cp:lastModifiedBy>福澤 秀一</cp:lastModifiedBy>
  <dcterms:created xsi:type="dcterms:W3CDTF">2025-03-04T05:02:54Z</dcterms:created>
  <dcterms:modified xsi:type="dcterms:W3CDTF">2025-06-25T08:01:04Z</dcterms:modified>
</cp:coreProperties>
</file>