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V:\210200_財政課\07_広報広聴\04_ホームページ(予算掲載用)\01_当初\"/>
    </mc:Choice>
  </mc:AlternateContent>
  <xr:revisionPtr revIDLastSave="0" documentId="13_ncr:1_{F814C729-DFB5-42A8-ABBF-646F7D463A03}" xr6:coauthVersionLast="47" xr6:coauthVersionMax="47" xr10:uidLastSave="{00000000-0000-0000-0000-000000000000}"/>
  <bookViews>
    <workbookView xWindow="20370" yWindow="-120" windowWidth="29040" windowHeight="16440" xr2:uid="{90629DA8-ED35-4BC9-837F-52C96EF5941C}"/>
  </bookViews>
  <sheets>
    <sheet name="第１表" sheetId="1" r:id="rId1"/>
    <sheet name="総括(歳入)" sheetId="2" r:id="rId2"/>
    <sheet name="総括(歳出)" sheetId="3" r:id="rId3"/>
    <sheet name="明細(歳入)" sheetId="4" r:id="rId4"/>
    <sheet name="明細(歳出)" sheetId="5" r:id="rId5"/>
  </sheets>
  <definedNames>
    <definedName name="_xlnm.Print_Area" localSheetId="2">'総括(歳出)'!$A:$K</definedName>
    <definedName name="_xlnm.Print_Area" localSheetId="1">'総括(歳入)'!$A:$G</definedName>
    <definedName name="_xlnm.Print_Area" localSheetId="0">第１表!$A:$J</definedName>
    <definedName name="_xlnm.Print_Area" localSheetId="4">'明細(歳出)'!$A:$M</definedName>
    <definedName name="_xlnm.Print_Area" localSheetId="3">'明細(歳入)'!$A:$I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5" l="1"/>
  <c r="E46" i="5"/>
  <c r="E40" i="5"/>
  <c r="E7" i="5"/>
  <c r="E45" i="4"/>
  <c r="E41" i="4"/>
  <c r="E32" i="4"/>
  <c r="E30" i="4"/>
  <c r="E24" i="4"/>
  <c r="E23" i="4"/>
  <c r="E17" i="4"/>
  <c r="E15" i="4"/>
  <c r="E9" i="4"/>
  <c r="E7" i="4"/>
  <c r="K9" i="3"/>
  <c r="K8" i="3"/>
  <c r="K7" i="3"/>
  <c r="G10" i="2"/>
  <c r="F10" i="2"/>
  <c r="E10" i="2"/>
  <c r="W9" i="2"/>
  <c r="G9" i="2" s="1"/>
  <c r="F9" i="2"/>
  <c r="E9" i="2"/>
  <c r="W8" i="2"/>
  <c r="G8" i="2" s="1"/>
  <c r="F8" i="2"/>
  <c r="E8" i="2"/>
  <c r="W7" i="2"/>
  <c r="G7" i="2" s="1"/>
  <c r="F7" i="2"/>
  <c r="E7" i="2"/>
  <c r="W6" i="2"/>
  <c r="G6" i="2" s="1"/>
  <c r="F6" i="2"/>
  <c r="E6" i="2"/>
  <c r="I39" i="1"/>
  <c r="A39" i="1"/>
  <c r="I38" i="1"/>
  <c r="I37" i="1"/>
  <c r="I36" i="1"/>
  <c r="I35" i="1"/>
  <c r="I14" i="1"/>
  <c r="A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<sst xmlns="http://schemas.openxmlformats.org/spreadsheetml/2006/main" count="228" uniqueCount="139">
  <si>
    <t>第１表　歳入歳出予算</t>
  </si>
  <si>
    <t>(歳入)</t>
  </si>
  <si>
    <t>(単位 千円)</t>
    <phoneticPr fontId="2"/>
  </si>
  <si>
    <t>款</t>
    <phoneticPr fontId="2"/>
  </si>
  <si>
    <t>項</t>
    <phoneticPr fontId="2"/>
  </si>
  <si>
    <t>金       額</t>
    <phoneticPr fontId="2"/>
  </si>
  <si>
    <t>使用料及び手数料　　　　　　　　　　　　　　　　　　　　　　</t>
  </si>
  <si>
    <t>使用料　　　　　　　　　　　　　　　　　　　　　　　　　　　</t>
  </si>
  <si>
    <t>財産収入　　　　　　　　　　　　　　　　　　　　　　　　　　</t>
  </si>
  <si>
    <t>財産運用収入　　　　　　　　　　　　　　　　　　　　　　　　</t>
  </si>
  <si>
    <t>繰入金　　　　　　　　　　　　　　　　　　　　　　　　　　　</t>
  </si>
  <si>
    <t>諸収入　　　　　　　　　　　　　　　　　　　　　　　　　　　</t>
  </si>
  <si>
    <t>受託事業収入　　　　　　　　　　　　　　　　　　　　　　　　</t>
  </si>
  <si>
    <t>雑入　　　　　　　　　　　　　　　　　　　　　　　　　　　　</t>
  </si>
  <si>
    <t>会計単位編集時に金額（本年度予算額）を退避 →</t>
    <rPh sb="0" eb="2">
      <t>カイケイ</t>
    </rPh>
    <rPh sb="2" eb="4">
      <t>タンイ</t>
    </rPh>
    <rPh sb="4" eb="6">
      <t>ヘンシュウ</t>
    </rPh>
    <rPh sb="6" eb="7">
      <t>ジ</t>
    </rPh>
    <rPh sb="8" eb="10">
      <t>キンガク</t>
    </rPh>
    <rPh sb="11" eb="14">
      <t>ホンネンド</t>
    </rPh>
    <rPh sb="14" eb="16">
      <t>ヨサン</t>
    </rPh>
    <rPh sb="16" eb="17">
      <t>ガク</t>
    </rPh>
    <rPh sb="19" eb="21">
      <t>タイヒ</t>
    </rPh>
    <phoneticPr fontId="2"/>
  </si>
  <si>
    <t>他会計繰入金　　　　　　　　　　　　　　　　　　　　　　　　</t>
  </si>
  <si>
    <t>- 64 -</t>
    <phoneticPr fontId="2"/>
  </si>
  <si>
    <t>(歳出)</t>
  </si>
  <si>
    <t>予備費　　　　　　　　　　　　　　　　　　　　　　　　　　　</t>
  </si>
  <si>
    <t>体験実習館費　　　　　　　　　　　　　　　　　　　　　　　　</t>
  </si>
  <si>
    <t>- 65 -</t>
    <phoneticPr fontId="2"/>
  </si>
  <si>
    <t>歳入歳出予算事項別明細書</t>
    <phoneticPr fontId="5"/>
  </si>
  <si>
    <t>１　総括</t>
  </si>
  <si>
    <t>(単位　千円)</t>
  </si>
  <si>
    <t>款</t>
  </si>
  <si>
    <t>本年度予算額</t>
  </si>
  <si>
    <t>前年度予算額</t>
    <phoneticPr fontId="5"/>
  </si>
  <si>
    <t>比較</t>
  </si>
  <si>
    <t>歳入合計</t>
    <rPh sb="0" eb="2">
      <t>サイニュウ</t>
    </rPh>
    <rPh sb="2" eb="4">
      <t>ゴウケイ</t>
    </rPh>
    <phoneticPr fontId="5"/>
  </si>
  <si>
    <t>- 66 -</t>
    <phoneticPr fontId="5"/>
  </si>
  <si>
    <t>本  年  度  予  算  額  の  財  源  内  訳</t>
  </si>
  <si>
    <t>前年度予算額</t>
  </si>
  <si>
    <t>特     定     財     源</t>
  </si>
  <si>
    <t>一般</t>
    <rPh sb="0" eb="2">
      <t>イッパン</t>
    </rPh>
    <phoneticPr fontId="2"/>
  </si>
  <si>
    <t>国県支出金</t>
  </si>
  <si>
    <t>地方債</t>
  </si>
  <si>
    <t>その他</t>
  </si>
  <si>
    <t>財源</t>
  </si>
  <si>
    <t>歳出合計</t>
    <rPh sb="0" eb="2">
      <t>サイシュツ</t>
    </rPh>
    <rPh sb="2" eb="4">
      <t>ゴウケイ</t>
    </rPh>
    <phoneticPr fontId="2"/>
  </si>
  <si>
    <t>- 67 -</t>
    <phoneticPr fontId="2"/>
  </si>
  <si>
    <t>２　歳入</t>
  </si>
  <si>
    <t>(単位 千円)</t>
    <phoneticPr fontId="7"/>
  </si>
  <si>
    <t>節</t>
  </si>
  <si>
    <t>目</t>
  </si>
  <si>
    <t>本年度</t>
    <rPh sb="0" eb="3">
      <t>ホンネンド</t>
    </rPh>
    <phoneticPr fontId="7"/>
  </si>
  <si>
    <t>前年度</t>
    <rPh sb="0" eb="3">
      <t>ゼンネンド</t>
    </rPh>
    <phoneticPr fontId="7"/>
  </si>
  <si>
    <t>比較</t>
    <rPh sb="0" eb="2">
      <t>ヒカク</t>
    </rPh>
    <phoneticPr fontId="7"/>
  </si>
  <si>
    <t>区     分</t>
  </si>
  <si>
    <t>金   額</t>
  </si>
  <si>
    <t>説　明</t>
  </si>
  <si>
    <t>計</t>
  </si>
  <si>
    <t>(項) 1 使用料</t>
    <phoneticPr fontId="7"/>
  </si>
  <si>
    <t>(項) 1 財産運用収入</t>
    <phoneticPr fontId="7"/>
  </si>
  <si>
    <t>財産貸付収入</t>
  </si>
  <si>
    <t>使用料及び賃貸料</t>
  </si>
  <si>
    <t>雑入</t>
  </si>
  <si>
    <t>(項) 1 他会計繰入金</t>
    <phoneticPr fontId="7"/>
  </si>
  <si>
    <t>一般会計繰入金</t>
  </si>
  <si>
    <t>(款) 3 繰入金</t>
    <phoneticPr fontId="7"/>
  </si>
  <si>
    <t xml:space="preserve"> 一般会計繰入金</t>
  </si>
  <si>
    <t>- 68 -</t>
    <phoneticPr fontId="7"/>
  </si>
  <si>
    <t>(款) 1 使用料及び手数料</t>
    <phoneticPr fontId="7"/>
  </si>
  <si>
    <t>農林漁業体験実習館使</t>
  </si>
  <si>
    <t xml:space="preserve"> 農林漁業体験実習館使用料</t>
  </si>
  <si>
    <t>用料</t>
  </si>
  <si>
    <t>(款) 2 財産収入</t>
    <phoneticPr fontId="7"/>
  </si>
  <si>
    <t xml:space="preserve"> 自動販売機設置使用料                                  54</t>
  </si>
  <si>
    <t xml:space="preserve"> コピー使用料                                           1</t>
  </si>
  <si>
    <t>(款) 4 諸収入</t>
    <phoneticPr fontId="7"/>
  </si>
  <si>
    <t>(項) 1 受託事業収入</t>
    <phoneticPr fontId="7"/>
  </si>
  <si>
    <t>簡易郵便受託事業収入</t>
  </si>
  <si>
    <t xml:space="preserve"> 切手類販売受託事業収入                                48</t>
  </si>
  <si>
    <t xml:space="preserve"> 郵便業務受託事業収入                               3,504</t>
  </si>
  <si>
    <t>(款) 4 諸収入</t>
  </si>
  <si>
    <t>(項) 2 雑入</t>
  </si>
  <si>
    <t xml:space="preserve"> 公衆電話使用料                                         1</t>
  </si>
  <si>
    <t xml:space="preserve"> 浴用タオル売上等代金                                  72</t>
  </si>
  <si>
    <t xml:space="preserve"> マッサージ機使用料                                    12</t>
  </si>
  <si>
    <t xml:space="preserve"> 飲食物等販売手数料                                    60</t>
  </si>
  <si>
    <t>- 69 -</t>
    <phoneticPr fontId="7"/>
  </si>
  <si>
    <t>３　歳出</t>
  </si>
  <si>
    <t>(単位 千円)</t>
  </si>
  <si>
    <t>本   年   度   の   財   源   内   訳</t>
  </si>
  <si>
    <t>本年度</t>
  </si>
  <si>
    <t>前年度</t>
  </si>
  <si>
    <t>特    定    財    源</t>
  </si>
  <si>
    <t>一般</t>
  </si>
  <si>
    <t>区分</t>
    <phoneticPr fontId="2"/>
  </si>
  <si>
    <t>金額</t>
    <phoneticPr fontId="2"/>
  </si>
  <si>
    <t>説明</t>
    <phoneticPr fontId="2"/>
  </si>
  <si>
    <t>報酬</t>
  </si>
  <si>
    <t>職員手当等</t>
  </si>
  <si>
    <t>共済費</t>
  </si>
  <si>
    <t>旅費</t>
  </si>
  <si>
    <t>需用費</t>
  </si>
  <si>
    <t>役務費</t>
  </si>
  <si>
    <t>委託料</t>
  </si>
  <si>
    <t>使用料及び</t>
  </si>
  <si>
    <t>賃借料</t>
  </si>
  <si>
    <t>負担金補助</t>
  </si>
  <si>
    <t>及び交付金</t>
  </si>
  <si>
    <t>備品購入費</t>
  </si>
  <si>
    <t>公課費</t>
  </si>
  <si>
    <t xml:space="preserve"> 会計年度任用職員期末手当等</t>
  </si>
  <si>
    <t xml:space="preserve"> 会計年度任用職員報酬</t>
  </si>
  <si>
    <t xml:space="preserve"> 会計年度任用職員費用弁償</t>
  </si>
  <si>
    <t>- 70 -</t>
    <phoneticPr fontId="7"/>
  </si>
  <si>
    <t>- 71 -</t>
    <phoneticPr fontId="7"/>
  </si>
  <si>
    <t xml:space="preserve"> 消耗品費                           540</t>
  </si>
  <si>
    <t xml:space="preserve"> ＣＡＴＶ利用料                      69</t>
  </si>
  <si>
    <t>予備費</t>
  </si>
  <si>
    <t>(項) 1 予備費</t>
    <phoneticPr fontId="7"/>
  </si>
  <si>
    <t xml:space="preserve"> 印刷製本費                          50</t>
  </si>
  <si>
    <t>施設管理費</t>
  </si>
  <si>
    <t>(款) 1 体験実習館費</t>
    <phoneticPr fontId="7"/>
  </si>
  <si>
    <t>(項) 1 体験実習館費</t>
    <phoneticPr fontId="7"/>
  </si>
  <si>
    <t xml:space="preserve"> 会計年度任用職員共済組合負担金     395</t>
  </si>
  <si>
    <t xml:space="preserve"> 会計年度任用職員社会保険料         734</t>
  </si>
  <si>
    <t xml:space="preserve"> 燃料費                           6,054</t>
  </si>
  <si>
    <t xml:space="preserve"> 食糧費                              10</t>
  </si>
  <si>
    <t xml:space="preserve"> 光熱水費                         4,284</t>
  </si>
  <si>
    <t xml:space="preserve"> 修繕料                           1,035</t>
  </si>
  <si>
    <t xml:space="preserve"> 通信運搬費                          92</t>
  </si>
  <si>
    <t xml:space="preserve"> 手数料                             212</t>
  </si>
  <si>
    <t xml:space="preserve"> 火災保険料                          59</t>
  </si>
  <si>
    <t xml:space="preserve"> 空調設備点検委託料                 473</t>
  </si>
  <si>
    <t xml:space="preserve"> 体験実習館管理委託料             4,301</t>
  </si>
  <si>
    <t xml:space="preserve"> 施設清掃委託料                     594</t>
  </si>
  <si>
    <t xml:space="preserve"> 浴水試験検査委託料                  49</t>
  </si>
  <si>
    <t xml:space="preserve"> 緊急通報装置点検委託料               9</t>
  </si>
  <si>
    <t xml:space="preserve"> 消防設備点検委託料                  96</t>
  </si>
  <si>
    <t xml:space="preserve"> 循環風呂配管清掃委託料             275</t>
  </si>
  <si>
    <t xml:space="preserve"> テレビ受信料                        66</t>
  </si>
  <si>
    <t xml:space="preserve"> 物品リース料                       325</t>
  </si>
  <si>
    <t xml:space="preserve"> 農林漁業体験実習館用備品</t>
  </si>
  <si>
    <t xml:space="preserve"> 福井県社会保険協会負担金             3</t>
  </si>
  <si>
    <t xml:space="preserve"> 簡易郵便局連合会負担金              40</t>
  </si>
  <si>
    <t xml:space="preserve"> 入湯税</t>
  </si>
  <si>
    <t>(款) 2 予備費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</si>
</sst>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&quot;#,##0"/>
    <numFmt numFmtId="177" formatCode="#,###;&quot;△&quot;#,###"/>
    <numFmt numFmtId="178" formatCode="#,###;#,###"/>
    <numFmt numFmtId="179" formatCode="#,##0;#,##0"/>
  </numFmts>
  <fonts count="9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明朝"/>
      <family val="1"/>
      <charset val="128"/>
    </font>
    <font>
      <sz val="10"/>
      <name val="ＭＳ 明朝"/>
      <family val="1"/>
      <charset val="128"/>
    </font>
    <font>
      <sz val="10"/>
      <name val="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4" fillId="0" borderId="6" xfId="0" applyFont="1" applyBorder="1" applyAlignment="1">
      <alignment horizontal="distributed" vertical="center"/>
    </xf>
    <xf numFmtId="0" fontId="0" fillId="0" borderId="7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176" fontId="4" fillId="0" borderId="0" xfId="0" applyNumberFormat="1" applyFont="1" applyAlignment="1">
      <alignment vertical="center"/>
    </xf>
    <xf numFmtId="0" fontId="0" fillId="0" borderId="9" xfId="0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0" fillId="0" borderId="15" xfId="0" applyBorder="1" applyAlignment="1">
      <alignment horizontal="centerContinuous" vertical="center"/>
    </xf>
    <xf numFmtId="0" fontId="0" fillId="0" borderId="13" xfId="0" applyBorder="1" applyAlignment="1">
      <alignment horizontal="centerContinuous" vertical="center"/>
    </xf>
    <xf numFmtId="0" fontId="0" fillId="0" borderId="13" xfId="0" applyBorder="1" applyAlignment="1">
      <alignment horizontal="centerContinuous"/>
    </xf>
    <xf numFmtId="176" fontId="0" fillId="0" borderId="12" xfId="0" applyNumberFormat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0" fillId="0" borderId="3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4" fillId="0" borderId="18" xfId="0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19" xfId="0" applyFont="1" applyBorder="1" applyAlignment="1">
      <alignment horizontal="distributed" vertical="center"/>
    </xf>
    <xf numFmtId="0" fontId="0" fillId="0" borderId="20" xfId="0" applyBorder="1" applyAlignment="1">
      <alignment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distributed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6" xfId="0" applyBorder="1"/>
    <xf numFmtId="0" fontId="0" fillId="0" borderId="28" xfId="0" applyBorder="1" applyAlignment="1">
      <alignment horizontal="distributed" vertical="center" justifyLastLine="1"/>
    </xf>
    <xf numFmtId="0" fontId="0" fillId="0" borderId="32" xfId="0" applyBorder="1" applyAlignment="1">
      <alignment horizontal="distributed" vertical="center" justifyLastLine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horizontal="distributed" vertical="center"/>
    </xf>
    <xf numFmtId="0" fontId="0" fillId="0" borderId="33" xfId="0" quotePrefix="1" applyBorder="1" applyAlignment="1">
      <alignment horizontal="distributed" vertical="center" justifyLastLine="1"/>
    </xf>
    <xf numFmtId="0" fontId="0" fillId="0" borderId="29" xfId="0" applyBorder="1" applyAlignment="1">
      <alignment horizontal="distributed" vertical="center" justifyLastLine="1"/>
    </xf>
    <xf numFmtId="0" fontId="0" fillId="0" borderId="34" xfId="0" applyBorder="1" applyAlignment="1">
      <alignment horizontal="distributed" vertical="center" justifyLastLine="1"/>
    </xf>
    <xf numFmtId="176" fontId="4" fillId="0" borderId="20" xfId="0" applyNumberFormat="1" applyFont="1" applyBorder="1" applyAlignment="1">
      <alignment vertical="center"/>
    </xf>
    <xf numFmtId="176" fontId="0" fillId="0" borderId="20" xfId="0" applyNumberFormat="1" applyBorder="1" applyAlignment="1">
      <alignment horizontal="right" vertical="center"/>
    </xf>
    <xf numFmtId="177" fontId="0" fillId="0" borderId="20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179" fontId="0" fillId="0" borderId="20" xfId="0" applyNumberForma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177" fontId="0" fillId="0" borderId="22" xfId="0" applyNumberFormat="1" applyBorder="1" applyAlignment="1">
      <alignment horizontal="right" vertical="center"/>
    </xf>
    <xf numFmtId="176" fontId="0" fillId="0" borderId="23" xfId="0" applyNumberFormat="1" applyBorder="1" applyAlignment="1">
      <alignment horizontal="right" vertical="center"/>
    </xf>
    <xf numFmtId="179" fontId="0" fillId="0" borderId="0" xfId="0" applyNumberFormat="1" applyAlignment="1">
      <alignment horizontal="right"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176" fontId="6" fillId="0" borderId="0" xfId="0" applyNumberFormat="1" applyFont="1" applyAlignment="1" applyProtection="1">
      <alignment vertical="center"/>
      <protection locked="0"/>
    </xf>
    <xf numFmtId="176" fontId="6" fillId="0" borderId="0" xfId="0" applyNumberFormat="1" applyFont="1" applyAlignment="1">
      <alignment horizontal="right" vertical="center"/>
    </xf>
    <xf numFmtId="0" fontId="6" fillId="0" borderId="24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176" fontId="6" fillId="0" borderId="26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176" fontId="6" fillId="0" borderId="16" xfId="0" applyNumberFormat="1" applyFont="1" applyBorder="1" applyAlignment="1">
      <alignment horizontal="centerContinuous" vertical="center"/>
    </xf>
    <xf numFmtId="0" fontId="6" fillId="0" borderId="35" xfId="0" applyFont="1" applyBorder="1" applyAlignment="1">
      <alignment vertical="center"/>
    </xf>
    <xf numFmtId="176" fontId="6" fillId="0" borderId="36" xfId="0" applyNumberFormat="1" applyFont="1" applyBorder="1" applyAlignment="1">
      <alignment horizontal="distributed" vertical="center" justifyLastLine="1"/>
    </xf>
    <xf numFmtId="176" fontId="6" fillId="0" borderId="27" xfId="0" applyNumberFormat="1" applyFont="1" applyBorder="1" applyAlignment="1">
      <alignment horizontal="distributed" vertical="center" justifyLastLine="1"/>
    </xf>
    <xf numFmtId="0" fontId="6" fillId="0" borderId="38" xfId="0" quotePrefix="1" applyFont="1" applyBorder="1" applyAlignment="1">
      <alignment horizontal="distributed" vertical="center" justifyLastLine="1"/>
    </xf>
    <xf numFmtId="0" fontId="6" fillId="0" borderId="18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176" fontId="6" fillId="0" borderId="20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0" xfId="0" applyFont="1" applyAlignment="1">
      <alignment horizontal="distributed" vertical="center"/>
    </xf>
    <xf numFmtId="176" fontId="8" fillId="0" borderId="2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6" fillId="0" borderId="19" xfId="0" applyFont="1" applyBorder="1" applyAlignment="1">
      <alignment horizontal="distributed" vertical="center"/>
    </xf>
    <xf numFmtId="176" fontId="8" fillId="0" borderId="33" xfId="0" applyNumberFormat="1" applyFont="1" applyBorder="1" applyAlignment="1">
      <alignment vertical="center"/>
    </xf>
    <xf numFmtId="0" fontId="6" fillId="0" borderId="34" xfId="0" quotePrefix="1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176" fontId="6" fillId="0" borderId="33" xfId="0" applyNumberFormat="1" applyFont="1" applyBorder="1" applyAlignment="1">
      <alignment vertical="center"/>
    </xf>
    <xf numFmtId="176" fontId="8" fillId="0" borderId="39" xfId="0" applyNumberFormat="1" applyFont="1" applyBorder="1" applyAlignment="1">
      <alignment vertical="center"/>
    </xf>
    <xf numFmtId="176" fontId="6" fillId="0" borderId="39" xfId="0" applyNumberFormat="1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6" fillId="0" borderId="38" xfId="0" quotePrefix="1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176" fontId="6" fillId="0" borderId="29" xfId="0" applyNumberFormat="1" applyFont="1" applyBorder="1" applyAlignment="1">
      <alignment vertical="center"/>
    </xf>
    <xf numFmtId="0" fontId="0" fillId="0" borderId="0" xfId="0" quotePrefix="1" applyAlignment="1">
      <alignment horizontal="centerContinuous" vertical="center"/>
    </xf>
    <xf numFmtId="0" fontId="6" fillId="0" borderId="0" xfId="0" quotePrefix="1" applyFont="1" applyAlignment="1">
      <alignment horizontal="centerContinuous"/>
    </xf>
    <xf numFmtId="0" fontId="6" fillId="0" borderId="0" xfId="0" quotePrefix="1" applyFont="1" applyAlignment="1">
      <alignment horizontal="center"/>
    </xf>
    <xf numFmtId="0" fontId="6" fillId="0" borderId="9" xfId="0" applyFont="1" applyBorder="1" applyAlignment="1">
      <alignment vertical="center"/>
    </xf>
    <xf numFmtId="176" fontId="6" fillId="0" borderId="28" xfId="0" applyNumberFormat="1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11" xfId="0" applyFont="1" applyBorder="1" applyAlignment="1">
      <alignment horizontal="distributed" vertical="center"/>
    </xf>
    <xf numFmtId="0" fontId="8" fillId="0" borderId="39" xfId="0" applyFont="1" applyBorder="1" applyAlignment="1">
      <alignment vertical="center"/>
    </xf>
    <xf numFmtId="0" fontId="6" fillId="0" borderId="40" xfId="0" quotePrefix="1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78" fontId="6" fillId="0" borderId="0" xfId="0" applyNumberFormat="1" applyFont="1" applyAlignment="1">
      <alignment vertical="center"/>
    </xf>
    <xf numFmtId="176" fontId="6" fillId="0" borderId="41" xfId="0" applyNumberFormat="1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/>
    </xf>
    <xf numFmtId="0" fontId="6" fillId="0" borderId="36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distributed" vertical="center" justifyLastLine="1"/>
    </xf>
    <xf numFmtId="0" fontId="6" fillId="0" borderId="42" xfId="0" quotePrefix="1" applyFont="1" applyBorder="1" applyAlignment="1">
      <alignment horizontal="distributed" vertical="center" justifyLastLine="1"/>
    </xf>
    <xf numFmtId="0" fontId="6" fillId="0" borderId="38" xfId="0" applyFont="1" applyBorder="1" applyAlignment="1">
      <alignment horizontal="distributed" vertical="center" justifyLastLine="1"/>
    </xf>
    <xf numFmtId="176" fontId="6" fillId="0" borderId="43" xfId="0" applyNumberFormat="1" applyFont="1" applyBorder="1" applyAlignment="1">
      <alignment vertical="center"/>
    </xf>
    <xf numFmtId="176" fontId="6" fillId="0" borderId="19" xfId="0" applyNumberFormat="1" applyFont="1" applyBorder="1" applyAlignment="1">
      <alignment vertical="center"/>
    </xf>
    <xf numFmtId="0" fontId="6" fillId="0" borderId="30" xfId="0" applyFont="1" applyBorder="1" applyAlignment="1">
      <alignment horizontal="distributed" vertical="center" justifyLastLine="1"/>
    </xf>
    <xf numFmtId="0" fontId="6" fillId="0" borderId="44" xfId="0" applyFont="1" applyBorder="1" applyAlignment="1">
      <alignment horizontal="distributed" vertical="center" justifyLastLine="1"/>
    </xf>
    <xf numFmtId="0" fontId="6" fillId="0" borderId="43" xfId="0" applyFont="1" applyBorder="1" applyAlignment="1">
      <alignment horizontal="distributed" vertical="center" justifyLastLine="1"/>
    </xf>
    <xf numFmtId="176" fontId="6" fillId="0" borderId="36" xfId="0" applyNumberFormat="1" applyFont="1" applyBorder="1" applyAlignment="1">
      <alignment vertical="center"/>
    </xf>
    <xf numFmtId="177" fontId="8" fillId="0" borderId="28" xfId="0" applyNumberFormat="1" applyFont="1" applyBorder="1" applyAlignment="1">
      <alignment vertical="center"/>
    </xf>
    <xf numFmtId="177" fontId="6" fillId="0" borderId="28" xfId="0" applyNumberFormat="1" applyFont="1" applyBorder="1" applyAlignment="1">
      <alignment vertical="center"/>
    </xf>
    <xf numFmtId="176" fontId="6" fillId="0" borderId="45" xfId="0" applyNumberFormat="1" applyFont="1" applyBorder="1" applyAlignment="1">
      <alignment vertical="center"/>
    </xf>
    <xf numFmtId="177" fontId="8" fillId="0" borderId="39" xfId="0" applyNumberFormat="1" applyFont="1" applyBorder="1" applyAlignment="1">
      <alignment vertical="center"/>
    </xf>
    <xf numFmtId="177" fontId="6" fillId="0" borderId="45" xfId="0" applyNumberFormat="1" applyFont="1" applyBorder="1" applyAlignment="1">
      <alignment vertical="center"/>
    </xf>
    <xf numFmtId="177" fontId="6" fillId="0" borderId="33" xfId="0" applyNumberFormat="1" applyFont="1" applyBorder="1" applyAlignment="1">
      <alignment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0" fontId="0" fillId="0" borderId="31" xfId="0" applyBorder="1" applyAlignment="1">
      <alignment horizontal="distributed" vertical="center" justifyLastLine="1"/>
    </xf>
    <xf numFmtId="0" fontId="6" fillId="0" borderId="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6" fontId="6" fillId="0" borderId="37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 justifyLastLine="1"/>
    </xf>
    <xf numFmtId="0" fontId="6" fillId="0" borderId="37" xfId="0" applyFont="1" applyBorder="1" applyAlignment="1">
      <alignment horizontal="distributed" vertical="center" justifyLastLine="1"/>
    </xf>
    <xf numFmtId="0" fontId="0" fillId="0" borderId="33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6" fillId="0" borderId="42" xfId="0" applyFont="1" applyBorder="1" applyAlignment="1">
      <alignment horizontal="distributed" vertical="center" justifyLastLine="1"/>
    </xf>
    <xf numFmtId="0" fontId="0" fillId="0" borderId="43" xfId="0" applyBorder="1" applyAlignment="1">
      <alignment horizontal="distributed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133350</xdr:colOff>
      <xdr:row>0</xdr:row>
      <xdr:rowOff>241300</xdr:rowOff>
    </xdr:to>
    <xdr:sp macro="" textlink="">
      <xdr:nvSpPr>
        <xdr:cNvPr id="10" name="横ページ行">
          <a:extLst>
            <a:ext uri="{FF2B5EF4-FFF2-40B4-BE49-F238E27FC236}">
              <a16:creationId xmlns:a16="http://schemas.microsoft.com/office/drawing/2014/main" id="{786B3D80-AAFF-436C-9A06-819B5EF6AAF8}"/>
            </a:ext>
          </a:extLst>
        </xdr:cNvPr>
        <xdr:cNvSpPr txBox="1">
          <a:spLocks noChangeArrowheads="1"/>
        </xdr:cNvSpPr>
      </xdr:nvSpPr>
      <xdr:spPr bwMode="auto">
        <a:xfrm>
          <a:off x="0" y="59436000"/>
          <a:ext cx="11115675" cy="241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農林漁業体験実習館事業特別会計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9</xdr:col>
      <xdr:colOff>133350</xdr:colOff>
      <xdr:row>59</xdr:row>
      <xdr:rowOff>241300</xdr:rowOff>
    </xdr:to>
    <xdr:sp macro="" textlink="">
      <xdr:nvSpPr>
        <xdr:cNvPr id="20" name="横ページ行">
          <a:extLst>
            <a:ext uri="{FF2B5EF4-FFF2-40B4-BE49-F238E27FC236}">
              <a16:creationId xmlns:a16="http://schemas.microsoft.com/office/drawing/2014/main" id="{D5D61555-A29E-430E-91F6-B809ADDBA5EE}"/>
            </a:ext>
          </a:extLst>
        </xdr:cNvPr>
        <xdr:cNvSpPr txBox="1">
          <a:spLocks noChangeArrowheads="1"/>
        </xdr:cNvSpPr>
      </xdr:nvSpPr>
      <xdr:spPr bwMode="auto">
        <a:xfrm>
          <a:off x="0" y="140912850"/>
          <a:ext cx="11115675" cy="241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農林漁業体験実習館事業特別会計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2181225</xdr:colOff>
      <xdr:row>0</xdr:row>
      <xdr:rowOff>241300</xdr:rowOff>
    </xdr:to>
    <xdr:sp macro="" textlink="">
      <xdr:nvSpPr>
        <xdr:cNvPr id="8" name="横ページ行">
          <a:extLst>
            <a:ext uri="{FF2B5EF4-FFF2-40B4-BE49-F238E27FC236}">
              <a16:creationId xmlns:a16="http://schemas.microsoft.com/office/drawing/2014/main" id="{217BC596-D6C6-452D-B2FB-4ADC7AC048DE}"/>
            </a:ext>
          </a:extLst>
        </xdr:cNvPr>
        <xdr:cNvSpPr txBox="1">
          <a:spLocks noChangeArrowheads="1"/>
        </xdr:cNvSpPr>
      </xdr:nvSpPr>
      <xdr:spPr bwMode="auto">
        <a:xfrm>
          <a:off x="0" y="44577000"/>
          <a:ext cx="10982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農林漁業体験実習館事業特別会計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10</xdr:col>
      <xdr:colOff>933450</xdr:colOff>
      <xdr:row>29</xdr:row>
      <xdr:rowOff>241300</xdr:rowOff>
    </xdr:to>
    <xdr:sp macro="" textlink="">
      <xdr:nvSpPr>
        <xdr:cNvPr id="8" name="横ページ行">
          <a:extLst>
            <a:ext uri="{FF2B5EF4-FFF2-40B4-BE49-F238E27FC236}">
              <a16:creationId xmlns:a16="http://schemas.microsoft.com/office/drawing/2014/main" id="{3185A64C-6802-442A-8BB0-5BF9175F3BAD}"/>
            </a:ext>
          </a:extLst>
        </xdr:cNvPr>
        <xdr:cNvSpPr txBox="1">
          <a:spLocks noChangeArrowheads="1"/>
        </xdr:cNvSpPr>
      </xdr:nvSpPr>
      <xdr:spPr bwMode="auto">
        <a:xfrm>
          <a:off x="0" y="51758850"/>
          <a:ext cx="10820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農林漁業体験実習館事業特別会計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4029075</xdr:colOff>
      <xdr:row>0</xdr:row>
      <xdr:rowOff>215900</xdr:rowOff>
    </xdr:to>
    <xdr:sp macro="" textlink="">
      <xdr:nvSpPr>
        <xdr:cNvPr id="37" name="横ページ行">
          <a:extLst>
            <a:ext uri="{FF2B5EF4-FFF2-40B4-BE49-F238E27FC236}">
              <a16:creationId xmlns:a16="http://schemas.microsoft.com/office/drawing/2014/main" id="{EEBDF1EE-7F33-4839-B481-6B732098717C}"/>
            </a:ext>
          </a:extLst>
        </xdr:cNvPr>
        <xdr:cNvSpPr txBox="1">
          <a:spLocks noChangeArrowheads="1"/>
        </xdr:cNvSpPr>
      </xdr:nvSpPr>
      <xdr:spPr bwMode="auto">
        <a:xfrm>
          <a:off x="0" y="260699250"/>
          <a:ext cx="109442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農林漁業体験実習館事業特別会計</a:t>
          </a:r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8</xdr:col>
      <xdr:colOff>4029075</xdr:colOff>
      <xdr:row>67</xdr:row>
      <xdr:rowOff>215900</xdr:rowOff>
    </xdr:to>
    <xdr:sp macro="" textlink="">
      <xdr:nvSpPr>
        <xdr:cNvPr id="38" name="横ページ行">
          <a:extLst>
            <a:ext uri="{FF2B5EF4-FFF2-40B4-BE49-F238E27FC236}">
              <a16:creationId xmlns:a16="http://schemas.microsoft.com/office/drawing/2014/main" id="{A3C5B440-82DD-4570-9974-90D4BBE3179B}"/>
            </a:ext>
          </a:extLst>
        </xdr:cNvPr>
        <xdr:cNvSpPr txBox="1">
          <a:spLocks noChangeArrowheads="1"/>
        </xdr:cNvSpPr>
      </xdr:nvSpPr>
      <xdr:spPr bwMode="auto">
        <a:xfrm>
          <a:off x="0" y="275377275"/>
          <a:ext cx="109442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農林漁業体験実習館事業特別会計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2800350</xdr:colOff>
      <xdr:row>0</xdr:row>
      <xdr:rowOff>215900</xdr:rowOff>
    </xdr:to>
    <xdr:sp macro="" textlink="">
      <xdr:nvSpPr>
        <xdr:cNvPr id="108" name="横ページ行">
          <a:extLst>
            <a:ext uri="{FF2B5EF4-FFF2-40B4-BE49-F238E27FC236}">
              <a16:creationId xmlns:a16="http://schemas.microsoft.com/office/drawing/2014/main" id="{B3C2F237-C13B-4FC0-B0A5-9123F5312057}"/>
            </a:ext>
          </a:extLst>
        </xdr:cNvPr>
        <xdr:cNvSpPr txBox="1">
          <a:spLocks noChangeArrowheads="1"/>
        </xdr:cNvSpPr>
      </xdr:nvSpPr>
      <xdr:spPr bwMode="auto">
        <a:xfrm>
          <a:off x="0" y="789546300"/>
          <a:ext cx="10744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農林漁業体験実習館事業特別会計</a:t>
          </a:r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12</xdr:col>
      <xdr:colOff>2800350</xdr:colOff>
      <xdr:row>67</xdr:row>
      <xdr:rowOff>215900</xdr:rowOff>
    </xdr:to>
    <xdr:sp macro="" textlink="">
      <xdr:nvSpPr>
        <xdr:cNvPr id="109" name="横ページ行">
          <a:extLst>
            <a:ext uri="{FF2B5EF4-FFF2-40B4-BE49-F238E27FC236}">
              <a16:creationId xmlns:a16="http://schemas.microsoft.com/office/drawing/2014/main" id="{199E87EA-2FA7-455E-8DAC-020EB369A1FF}"/>
            </a:ext>
          </a:extLst>
        </xdr:cNvPr>
        <xdr:cNvSpPr txBox="1">
          <a:spLocks noChangeArrowheads="1"/>
        </xdr:cNvSpPr>
      </xdr:nvSpPr>
      <xdr:spPr bwMode="auto">
        <a:xfrm>
          <a:off x="0" y="804224325"/>
          <a:ext cx="10744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農林漁業体験実習館事業特別会計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14229-7A7A-4E96-98DD-A1275F8CD9C5}">
  <sheetPr codeName="Sheet1"/>
  <dimension ref="A1:Z60"/>
  <sheetViews>
    <sheetView tabSelected="1" view="pageBreakPreview" zoomScaleNormal="85" zoomScaleSheetLayoutView="100" workbookViewId="0">
      <selection activeCell="A2" sqref="A2:J2"/>
    </sheetView>
  </sheetViews>
  <sheetFormatPr defaultColWidth="9" defaultRowHeight="19.5" customHeight="1"/>
  <cols>
    <col min="1" max="1" width="4.125" style="15" customWidth="1"/>
    <col min="2" max="2" width="0.875" style="1" customWidth="1"/>
    <col min="3" max="3" width="45.625" style="1" customWidth="1"/>
    <col min="4" max="4" width="3.625" style="1" customWidth="1"/>
    <col min="5" max="5" width="4.125" style="15" customWidth="1"/>
    <col min="6" max="6" width="0.875" style="1" customWidth="1"/>
    <col min="7" max="7" width="45.625" style="15" customWidth="1"/>
    <col min="8" max="8" width="3.625" style="15" customWidth="1"/>
    <col min="9" max="9" width="35.625" style="1" customWidth="1"/>
    <col min="10" max="10" width="2.625" style="15" customWidth="1"/>
    <col min="11" max="11" width="9" style="15"/>
    <col min="12" max="12" width="9" style="16"/>
    <col min="13" max="14" width="9" style="17"/>
    <col min="15" max="15" width="9" style="16"/>
    <col min="19" max="19" width="0" hidden="1" customWidth="1"/>
    <col min="25" max="26" width="0" hidden="1" customWidth="1"/>
  </cols>
  <sheetData>
    <row r="1" spans="1:26" ht="19.5" customHeight="1">
      <c r="A1" s="134" t="s">
        <v>16</v>
      </c>
      <c r="B1" s="134"/>
      <c r="C1" s="135"/>
      <c r="D1" s="135"/>
      <c r="E1" s="135"/>
      <c r="F1" s="135"/>
      <c r="G1" s="135"/>
      <c r="H1" s="135"/>
      <c r="I1" s="135"/>
      <c r="J1" s="135"/>
      <c r="K1" s="1"/>
      <c r="L1" s="1"/>
      <c r="M1"/>
      <c r="N1"/>
      <c r="O1"/>
      <c r="P1" s="1"/>
    </row>
    <row r="2" spans="1:26" ht="19.5" customHeight="1">
      <c r="A2" s="136" t="s">
        <v>0</v>
      </c>
      <c r="B2" s="136"/>
      <c r="C2" s="136"/>
      <c r="D2" s="136"/>
      <c r="E2" s="136"/>
      <c r="F2" s="136"/>
      <c r="G2" s="136"/>
      <c r="H2" s="136"/>
      <c r="I2" s="136"/>
      <c r="J2" s="136"/>
      <c r="K2"/>
      <c r="L2"/>
      <c r="M2"/>
      <c r="N2"/>
      <c r="O2"/>
    </row>
    <row r="3" spans="1:26" ht="19.5" customHeight="1">
      <c r="A3" t="s">
        <v>1</v>
      </c>
      <c r="B3"/>
      <c r="C3"/>
      <c r="D3"/>
      <c r="E3"/>
      <c r="F3"/>
      <c r="G3"/>
      <c r="H3"/>
      <c r="I3"/>
      <c r="J3" s="2" t="s">
        <v>2</v>
      </c>
      <c r="K3"/>
      <c r="L3"/>
      <c r="M3"/>
      <c r="N3"/>
      <c r="O3"/>
      <c r="P3" s="1"/>
    </row>
    <row r="4" spans="1:26" ht="19.5" customHeight="1">
      <c r="A4" s="3"/>
      <c r="B4" s="4"/>
      <c r="C4" s="5" t="s">
        <v>3</v>
      </c>
      <c r="D4" s="4"/>
      <c r="E4" s="6"/>
      <c r="F4" s="4"/>
      <c r="G4" s="5" t="s">
        <v>4</v>
      </c>
      <c r="H4" s="4"/>
      <c r="I4" s="7" t="s">
        <v>5</v>
      </c>
      <c r="J4" s="8"/>
      <c r="K4" s="1"/>
      <c r="L4" s="1"/>
      <c r="M4"/>
      <c r="N4"/>
      <c r="O4"/>
    </row>
    <row r="5" spans="1:26" ht="19.5" customHeight="1">
      <c r="A5" s="9">
        <v>1</v>
      </c>
      <c r="B5" s="10"/>
      <c r="C5" s="11" t="s">
        <v>6</v>
      </c>
      <c r="D5" s="10"/>
      <c r="E5" s="12"/>
      <c r="F5" s="10"/>
      <c r="G5" s="13"/>
      <c r="H5" s="13"/>
      <c r="I5" s="12" t="str">
        <f t="shared" ref="I5:I14" si="0">DBCS(TEXT($Z5,"#,##0;△#,##0"))</f>
        <v>９，１４６</v>
      </c>
      <c r="J5" s="14"/>
      <c r="Z5" s="18">
        <v>9146</v>
      </c>
    </row>
    <row r="6" spans="1:26" ht="19.5" customHeight="1">
      <c r="A6" s="19"/>
      <c r="E6" s="20">
        <v>1</v>
      </c>
      <c r="F6" s="10"/>
      <c r="G6" s="11" t="s">
        <v>7</v>
      </c>
      <c r="H6" s="13"/>
      <c r="I6" s="12" t="str">
        <f t="shared" si="0"/>
        <v>９，１４６</v>
      </c>
      <c r="J6" s="14"/>
      <c r="Z6" s="18">
        <v>9146</v>
      </c>
    </row>
    <row r="7" spans="1:26" ht="19.5" customHeight="1">
      <c r="A7" s="9">
        <v>2</v>
      </c>
      <c r="B7" s="10"/>
      <c r="C7" s="11" t="s">
        <v>8</v>
      </c>
      <c r="D7" s="10"/>
      <c r="E7" s="12"/>
      <c r="F7" s="10"/>
      <c r="G7" s="13"/>
      <c r="H7" s="13"/>
      <c r="I7" s="12" t="str">
        <f t="shared" si="0"/>
        <v>５５</v>
      </c>
      <c r="J7" s="14"/>
      <c r="Z7" s="18">
        <v>55</v>
      </c>
    </row>
    <row r="8" spans="1:26" ht="19.5" customHeight="1">
      <c r="A8" s="19"/>
      <c r="E8" s="20">
        <v>1</v>
      </c>
      <c r="F8" s="10"/>
      <c r="G8" s="11" t="s">
        <v>9</v>
      </c>
      <c r="H8" s="13"/>
      <c r="I8" s="12" t="str">
        <f t="shared" si="0"/>
        <v>５５</v>
      </c>
      <c r="J8" s="14"/>
      <c r="Z8" s="18">
        <v>55</v>
      </c>
    </row>
    <row r="9" spans="1:26" ht="19.5" customHeight="1">
      <c r="A9" s="9">
        <v>3</v>
      </c>
      <c r="B9" s="10"/>
      <c r="C9" s="11" t="s">
        <v>10</v>
      </c>
      <c r="D9" s="10"/>
      <c r="E9" s="12"/>
      <c r="F9" s="10"/>
      <c r="G9" s="13"/>
      <c r="H9" s="13"/>
      <c r="I9" s="12" t="str">
        <f t="shared" si="0"/>
        <v>１６，６７６</v>
      </c>
      <c r="J9" s="14"/>
      <c r="Z9" s="18">
        <v>16676</v>
      </c>
    </row>
    <row r="10" spans="1:26" ht="19.5" customHeight="1">
      <c r="A10" s="19"/>
      <c r="E10" s="20">
        <v>1</v>
      </c>
      <c r="F10" s="10"/>
      <c r="G10" s="11" t="s">
        <v>15</v>
      </c>
      <c r="H10" s="13"/>
      <c r="I10" s="12" t="str">
        <f t="shared" si="0"/>
        <v>１６，６７６</v>
      </c>
      <c r="J10" s="14"/>
      <c r="Z10" s="18">
        <v>16676</v>
      </c>
    </row>
    <row r="11" spans="1:26" ht="19.5" customHeight="1">
      <c r="A11" s="9">
        <v>4</v>
      </c>
      <c r="B11" s="10"/>
      <c r="C11" s="11" t="s">
        <v>11</v>
      </c>
      <c r="D11" s="10"/>
      <c r="E11" s="12"/>
      <c r="F11" s="10"/>
      <c r="G11" s="13"/>
      <c r="H11" s="13"/>
      <c r="I11" s="12" t="str">
        <f t="shared" si="0"/>
        <v>３，６９７</v>
      </c>
      <c r="J11" s="14"/>
      <c r="Z11" s="18">
        <v>3697</v>
      </c>
    </row>
    <row r="12" spans="1:26" ht="19.5" customHeight="1">
      <c r="A12" s="19"/>
      <c r="E12" s="20">
        <v>1</v>
      </c>
      <c r="F12" s="10"/>
      <c r="G12" s="11" t="s">
        <v>12</v>
      </c>
      <c r="H12" s="13"/>
      <c r="I12" s="12" t="str">
        <f t="shared" si="0"/>
        <v>３，５５２</v>
      </c>
      <c r="J12" s="14"/>
      <c r="Z12" s="18">
        <v>3552</v>
      </c>
    </row>
    <row r="13" spans="1:26" ht="19.5" customHeight="1">
      <c r="A13" s="19"/>
      <c r="E13" s="20">
        <v>2</v>
      </c>
      <c r="F13" s="10"/>
      <c r="G13" s="11" t="s">
        <v>13</v>
      </c>
      <c r="H13" s="13"/>
      <c r="I13" s="12" t="str">
        <f t="shared" si="0"/>
        <v>１４５</v>
      </c>
      <c r="J13" s="14"/>
      <c r="Z13" s="18">
        <v>145</v>
      </c>
    </row>
    <row r="14" spans="1:26" ht="19.5" customHeight="1">
      <c r="A14" s="21" t="str">
        <f>IF($S14=1,"歳　　　　　　　入　　　　　　　合　　　　　　　計","歳　　　　　　　出　　　　　　　合　　　　　　　計")</f>
        <v>歳　　　　　　　入　　　　　　　合　　　　　　　計</v>
      </c>
      <c r="B14" s="22"/>
      <c r="C14" s="22"/>
      <c r="D14" s="22"/>
      <c r="E14" s="23"/>
      <c r="F14" s="23"/>
      <c r="G14" s="22"/>
      <c r="H14" s="23"/>
      <c r="I14" s="24" t="str">
        <f t="shared" si="0"/>
        <v>２９，５７４</v>
      </c>
      <c r="J14" s="25"/>
      <c r="K14" s="1"/>
      <c r="L14" s="1"/>
      <c r="M14"/>
      <c r="N14"/>
      <c r="O14"/>
      <c r="P14" s="1"/>
      <c r="S14">
        <v>1</v>
      </c>
      <c r="Y14" s="2" t="s">
        <v>14</v>
      </c>
      <c r="Z14" s="18">
        <v>29574</v>
      </c>
    </row>
    <row r="33" spans="1:26" ht="19.5" customHeight="1">
      <c r="A33" t="s">
        <v>17</v>
      </c>
      <c r="B33"/>
      <c r="C33"/>
      <c r="D33"/>
      <c r="E33"/>
      <c r="F33"/>
      <c r="G33"/>
      <c r="H33"/>
      <c r="I33"/>
      <c r="J33" s="2" t="s">
        <v>2</v>
      </c>
      <c r="K33"/>
      <c r="L33"/>
      <c r="M33"/>
      <c r="N33"/>
      <c r="O33"/>
      <c r="P33" s="1"/>
    </row>
    <row r="34" spans="1:26" ht="19.5" customHeight="1">
      <c r="A34" s="3"/>
      <c r="B34" s="4"/>
      <c r="C34" s="5" t="s">
        <v>3</v>
      </c>
      <c r="D34" s="4"/>
      <c r="E34" s="6"/>
      <c r="F34" s="4"/>
      <c r="G34" s="5" t="s">
        <v>4</v>
      </c>
      <c r="H34" s="4"/>
      <c r="I34" s="7" t="s">
        <v>5</v>
      </c>
      <c r="J34" s="8"/>
      <c r="K34" s="1"/>
      <c r="L34" s="1"/>
      <c r="M34"/>
      <c r="N34"/>
      <c r="O34"/>
    </row>
    <row r="35" spans="1:26" ht="19.5" customHeight="1">
      <c r="A35" s="9">
        <v>1</v>
      </c>
      <c r="B35" s="10"/>
      <c r="C35" s="11" t="s">
        <v>19</v>
      </c>
      <c r="D35" s="10"/>
      <c r="E35" s="12"/>
      <c r="F35" s="10"/>
      <c r="G35" s="13"/>
      <c r="H35" s="13"/>
      <c r="I35" s="12" t="str">
        <f>DBCS(TEXT($Z35,"#,##0;△#,##0"))</f>
        <v>２９，２７４</v>
      </c>
      <c r="J35" s="14"/>
      <c r="Z35" s="18">
        <v>29274</v>
      </c>
    </row>
    <row r="36" spans="1:26" ht="19.5" customHeight="1">
      <c r="A36" s="19"/>
      <c r="E36" s="20">
        <v>1</v>
      </c>
      <c r="F36" s="10"/>
      <c r="G36" s="11" t="s">
        <v>19</v>
      </c>
      <c r="H36" s="13"/>
      <c r="I36" s="12" t="str">
        <f>DBCS(TEXT($Z36,"#,##0;△#,##0"))</f>
        <v>２９，２７４</v>
      </c>
      <c r="J36" s="14"/>
      <c r="Z36" s="18">
        <v>29274</v>
      </c>
    </row>
    <row r="37" spans="1:26" ht="19.5" customHeight="1">
      <c r="A37" s="9">
        <v>2</v>
      </c>
      <c r="B37" s="10"/>
      <c r="C37" s="11" t="s">
        <v>18</v>
      </c>
      <c r="D37" s="10"/>
      <c r="E37" s="12"/>
      <c r="F37" s="10"/>
      <c r="G37" s="13"/>
      <c r="H37" s="13"/>
      <c r="I37" s="12" t="str">
        <f>DBCS(TEXT($Z37,"#,##0;△#,##0"))</f>
        <v>３００</v>
      </c>
      <c r="J37" s="14"/>
      <c r="Z37" s="18">
        <v>300</v>
      </c>
    </row>
    <row r="38" spans="1:26" ht="19.5" customHeight="1">
      <c r="A38" s="19"/>
      <c r="E38" s="20">
        <v>1</v>
      </c>
      <c r="F38" s="10"/>
      <c r="G38" s="11" t="s">
        <v>18</v>
      </c>
      <c r="H38" s="13"/>
      <c r="I38" s="12" t="str">
        <f>DBCS(TEXT($Z38,"#,##0;△#,##0"))</f>
        <v>３００</v>
      </c>
      <c r="J38" s="14"/>
      <c r="Z38" s="18">
        <v>300</v>
      </c>
    </row>
    <row r="39" spans="1:26" ht="19.5" customHeight="1">
      <c r="A39" s="21" t="str">
        <f>IF($S39=1,"歳　　　　　　　入　　　　　　　合　　　　　　　計","歳　　　　　　　出　　　　　　　合　　　　　　　計")</f>
        <v>歳　　　　　　　出　　　　　　　合　　　　　　　計</v>
      </c>
      <c r="B39" s="22"/>
      <c r="C39" s="22"/>
      <c r="D39" s="22"/>
      <c r="E39" s="23"/>
      <c r="F39" s="23"/>
      <c r="G39" s="22"/>
      <c r="H39" s="23"/>
      <c r="I39" s="24" t="str">
        <f>DBCS(TEXT($Z39,"#,##0;△#,##0"))</f>
        <v>２９，５７４</v>
      </c>
      <c r="J39" s="25"/>
      <c r="K39" s="1"/>
      <c r="L39" s="1"/>
      <c r="M39"/>
      <c r="N39"/>
      <c r="O39"/>
      <c r="P39" s="1"/>
      <c r="S39">
        <v>2</v>
      </c>
      <c r="Y39" s="2" t="s">
        <v>14</v>
      </c>
      <c r="Z39" s="18">
        <v>29574</v>
      </c>
    </row>
    <row r="60" spans="1:16" ht="19.5" customHeight="1">
      <c r="A60" s="134" t="s">
        <v>20</v>
      </c>
      <c r="B60" s="134"/>
      <c r="C60" s="135"/>
      <c r="D60" s="135"/>
      <c r="E60" s="135"/>
      <c r="F60" s="135"/>
      <c r="G60" s="135"/>
      <c r="H60" s="135"/>
      <c r="I60" s="135"/>
      <c r="J60" s="135"/>
      <c r="K60" s="1"/>
      <c r="L60" s="1"/>
      <c r="M60"/>
      <c r="N60"/>
      <c r="O60"/>
      <c r="P60" s="1"/>
    </row>
  </sheetData>
  <mergeCells count="3">
    <mergeCell ref="A60:J60"/>
    <mergeCell ref="A2:J2"/>
    <mergeCell ref="A1:J1"/>
  </mergeCells>
  <phoneticPr fontId="1"/>
  <printOptions horizontalCentered="1" gridLinesSet="0"/>
  <pageMargins left="0" right="0" top="0.35433070866141736" bottom="0.35433070866141736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D9225-82BE-488F-9C8C-3AC3AC3A4109}">
  <dimension ref="A1:W10"/>
  <sheetViews>
    <sheetView view="pageBreakPreview" zoomScaleNormal="100" zoomScaleSheetLayoutView="100" workbookViewId="0">
      <selection activeCell="A2" sqref="A2:G2"/>
    </sheetView>
  </sheetViews>
  <sheetFormatPr defaultColWidth="9" defaultRowHeight="19.5" customHeight="1"/>
  <cols>
    <col min="1" max="1" width="4.125" style="1" customWidth="1"/>
    <col min="2" max="2" width="0.875" style="1" customWidth="1"/>
    <col min="3" max="3" width="49.625" style="1" customWidth="1"/>
    <col min="4" max="4" width="2.625" style="1" customWidth="1"/>
    <col min="5" max="7" width="29.125" style="1" customWidth="1"/>
    <col min="8" max="20" width="9" style="1"/>
    <col min="21" max="23" width="0" style="1" hidden="1" customWidth="1"/>
    <col min="24" max="16384" width="9" style="1"/>
  </cols>
  <sheetData>
    <row r="1" spans="1:23" ht="19.5" customHeight="1">
      <c r="A1" s="134" t="s">
        <v>29</v>
      </c>
      <c r="B1" s="134"/>
      <c r="C1" s="134"/>
      <c r="D1" s="134"/>
      <c r="E1" s="134"/>
      <c r="F1" s="134"/>
      <c r="G1" s="134"/>
    </row>
    <row r="2" spans="1:23" customFormat="1" ht="19.5" customHeight="1">
      <c r="A2" s="137" t="s">
        <v>21</v>
      </c>
      <c r="B2" s="137"/>
      <c r="C2" s="137"/>
      <c r="D2" s="137"/>
      <c r="E2" s="137"/>
      <c r="F2" s="137"/>
      <c r="G2" s="137"/>
    </row>
    <row r="3" spans="1:23" customFormat="1" ht="19.5" customHeight="1">
      <c r="A3" t="s">
        <v>22</v>
      </c>
    </row>
    <row r="4" spans="1:23" customFormat="1" ht="19.5" customHeight="1">
      <c r="A4" t="s">
        <v>1</v>
      </c>
      <c r="G4" s="2" t="s">
        <v>23</v>
      </c>
    </row>
    <row r="5" spans="1:23" ht="19.5" customHeight="1">
      <c r="A5" s="138" t="s">
        <v>24</v>
      </c>
      <c r="B5" s="139"/>
      <c r="C5" s="139"/>
      <c r="D5" s="140"/>
      <c r="E5" s="26" t="s">
        <v>25</v>
      </c>
      <c r="F5" s="27" t="s">
        <v>26</v>
      </c>
      <c r="G5" s="28" t="s">
        <v>27</v>
      </c>
    </row>
    <row r="6" spans="1:23" ht="19.5" customHeight="1">
      <c r="A6" s="29">
        <v>1</v>
      </c>
      <c r="B6" s="30"/>
      <c r="C6" s="31" t="s">
        <v>6</v>
      </c>
      <c r="D6" s="32"/>
      <c r="E6" s="33" t="str">
        <f>DBCS(TEXT($U6,"#,##0;△#,##0"))</f>
        <v>９，１４６</v>
      </c>
      <c r="F6" s="33" t="str">
        <f>DBCS(TEXT($V6,"#,##0;△#,##0"))</f>
        <v>８，７０９</v>
      </c>
      <c r="G6" s="34" t="str">
        <f>DBCS(TEXT($W6,"#,##0;△#,##0"))</f>
        <v>４３７</v>
      </c>
      <c r="U6" s="35">
        <v>9146</v>
      </c>
      <c r="V6" s="35">
        <v>8709</v>
      </c>
      <c r="W6" s="1">
        <f>U6-V6</f>
        <v>437</v>
      </c>
    </row>
    <row r="7" spans="1:23" ht="19.5" customHeight="1">
      <c r="A7" s="29">
        <v>2</v>
      </c>
      <c r="B7" s="30"/>
      <c r="C7" s="31" t="s">
        <v>8</v>
      </c>
      <c r="D7" s="32"/>
      <c r="E7" s="33" t="str">
        <f>DBCS(TEXT($U7,"#,##0;△#,##0"))</f>
        <v>５５</v>
      </c>
      <c r="F7" s="33" t="str">
        <f>DBCS(TEXT($V7,"#,##0;△#,##0"))</f>
        <v>５５</v>
      </c>
      <c r="G7" s="34" t="str">
        <f>DBCS(TEXT($W7,"#,##0;△#,##0"))</f>
        <v>０</v>
      </c>
      <c r="U7" s="35">
        <v>55</v>
      </c>
      <c r="V7" s="35">
        <v>55</v>
      </c>
      <c r="W7" s="1">
        <f>U7-V7</f>
        <v>0</v>
      </c>
    </row>
    <row r="8" spans="1:23" ht="19.5" customHeight="1">
      <c r="A8" s="29">
        <v>3</v>
      </c>
      <c r="B8" s="30"/>
      <c r="C8" s="31" t="s">
        <v>10</v>
      </c>
      <c r="D8" s="32"/>
      <c r="E8" s="33" t="str">
        <f>DBCS(TEXT($U8,"#,##0;△#,##0"))</f>
        <v>１６，６７６</v>
      </c>
      <c r="F8" s="33" t="str">
        <f>DBCS(TEXT($V8,"#,##0;△#,##0"))</f>
        <v>１４，４０２</v>
      </c>
      <c r="G8" s="34" t="str">
        <f>DBCS(TEXT($W8,"#,##0;△#,##0"))</f>
        <v>２，２７４</v>
      </c>
      <c r="U8" s="35">
        <v>16676</v>
      </c>
      <c r="V8" s="35">
        <v>14402</v>
      </c>
      <c r="W8" s="1">
        <f>U8-V8</f>
        <v>2274</v>
      </c>
    </row>
    <row r="9" spans="1:23" ht="19.5" customHeight="1">
      <c r="A9" s="29">
        <v>4</v>
      </c>
      <c r="B9" s="30"/>
      <c r="C9" s="31" t="s">
        <v>11</v>
      </c>
      <c r="D9" s="32"/>
      <c r="E9" s="33" t="str">
        <f>DBCS(TEXT($U9,"#,##0;△#,##0"))</f>
        <v>３，６９７</v>
      </c>
      <c r="F9" s="33" t="str">
        <f>DBCS(TEXT($V9,"#,##0;△#,##0"))</f>
        <v>３，４６９</v>
      </c>
      <c r="G9" s="34" t="str">
        <f>DBCS(TEXT($W9,"#,##0;△#,##0"))</f>
        <v>２２８</v>
      </c>
      <c r="U9" s="35">
        <v>3697</v>
      </c>
      <c r="V9" s="35">
        <v>3469</v>
      </c>
      <c r="W9" s="1">
        <f>U9-V9</f>
        <v>228</v>
      </c>
    </row>
    <row r="10" spans="1:23" ht="19.5" customHeight="1">
      <c r="A10" s="36"/>
      <c r="B10" s="37"/>
      <c r="C10" s="38" t="s">
        <v>28</v>
      </c>
      <c r="D10" s="39"/>
      <c r="E10" s="40" t="str">
        <f>DBCS(TEXT($U10,"#,##0;△#,##0"))</f>
        <v>２９，５７４</v>
      </c>
      <c r="F10" s="40" t="str">
        <f>DBCS(TEXT($V10,"#,##0;△#,##0"))</f>
        <v>２６，６３５</v>
      </c>
      <c r="G10" s="41" t="str">
        <f>DBCS(TEXT($W10,"#,##0;△#,##0"))</f>
        <v>２，９３９</v>
      </c>
      <c r="U10" s="35">
        <v>29574</v>
      </c>
      <c r="V10" s="35">
        <v>26635</v>
      </c>
      <c r="W10" s="1">
        <v>2939</v>
      </c>
    </row>
  </sheetData>
  <mergeCells count="3">
    <mergeCell ref="A1:G1"/>
    <mergeCell ref="A2:G2"/>
    <mergeCell ref="A5:D5"/>
  </mergeCells>
  <phoneticPr fontId="1"/>
  <printOptions horizontalCentered="1" gridLinesSet="0"/>
  <pageMargins left="0" right="0" top="0.35433070866141736" bottom="0.35433070866141736" header="0.19685039370078741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9008F-24A1-47A8-8602-414B85D164DC}">
  <dimension ref="A3:Q30"/>
  <sheetViews>
    <sheetView view="pageBreakPreview" zoomScaleNormal="100" zoomScaleSheetLayoutView="100" workbookViewId="0"/>
  </sheetViews>
  <sheetFormatPr defaultColWidth="9" defaultRowHeight="19.5" customHeight="1"/>
  <cols>
    <col min="1" max="1" width="4.375" style="15" customWidth="1"/>
    <col min="2" max="2" width="0.875" style="1" customWidth="1"/>
    <col min="3" max="3" width="44.125" style="1" customWidth="1"/>
    <col min="4" max="4" width="1.625" style="15" customWidth="1"/>
    <col min="5" max="8" width="13.125" style="15" customWidth="1"/>
    <col min="9" max="9" width="13.125" style="64" customWidth="1"/>
    <col min="10" max="10" width="13.125" style="15" customWidth="1"/>
    <col min="11" max="11" width="13.125" style="59" customWidth="1"/>
    <col min="12" max="12" width="0.875" style="15" customWidth="1"/>
    <col min="13" max="13" width="9" style="59"/>
    <col min="14" max="14" width="9" style="15"/>
    <col min="15" max="15" width="9" style="59"/>
    <col min="16" max="16" width="9" style="15"/>
    <col min="17" max="17" width="9" style="59"/>
    <col min="18" max="16384" width="9" style="1"/>
  </cols>
  <sheetData>
    <row r="3" spans="1:17" customFormat="1" ht="19.5" customHeight="1">
      <c r="A3" t="s">
        <v>17</v>
      </c>
      <c r="K3" s="2" t="s">
        <v>23</v>
      </c>
    </row>
    <row r="4" spans="1:17" ht="19.5" customHeight="1">
      <c r="A4" s="42"/>
      <c r="B4" s="43"/>
      <c r="C4" s="43"/>
      <c r="D4" s="44"/>
      <c r="E4" s="45"/>
      <c r="F4" s="45"/>
      <c r="G4" s="45"/>
      <c r="H4" s="141" t="s">
        <v>30</v>
      </c>
      <c r="I4" s="141"/>
      <c r="J4" s="141"/>
      <c r="K4" s="142"/>
      <c r="L4" s="1"/>
      <c r="M4" s="1"/>
      <c r="N4" s="1"/>
      <c r="O4" s="1"/>
      <c r="P4" s="1"/>
      <c r="Q4" s="1"/>
    </row>
    <row r="5" spans="1:17" ht="19.5" customHeight="1">
      <c r="A5" s="143" t="s">
        <v>24</v>
      </c>
      <c r="B5" s="144"/>
      <c r="C5" s="144"/>
      <c r="D5" s="145"/>
      <c r="E5" s="46" t="s">
        <v>25</v>
      </c>
      <c r="F5" s="46" t="s">
        <v>31</v>
      </c>
      <c r="G5" s="46" t="s">
        <v>27</v>
      </c>
      <c r="H5" s="146" t="s">
        <v>32</v>
      </c>
      <c r="I5" s="147"/>
      <c r="J5" s="148"/>
      <c r="K5" s="47" t="s">
        <v>33</v>
      </c>
      <c r="L5" s="1"/>
      <c r="M5" s="1"/>
      <c r="N5" s="1"/>
      <c r="O5" s="1"/>
      <c r="P5" s="1"/>
      <c r="Q5" s="1"/>
    </row>
    <row r="6" spans="1:17" customFormat="1" ht="19.5" customHeight="1">
      <c r="A6" s="48"/>
      <c r="B6" s="49"/>
      <c r="C6" s="49"/>
      <c r="D6" s="50"/>
      <c r="E6" s="51"/>
      <c r="F6" s="50"/>
      <c r="G6" s="50"/>
      <c r="H6" s="52" t="s">
        <v>34</v>
      </c>
      <c r="I6" s="53" t="s">
        <v>35</v>
      </c>
      <c r="J6" s="53" t="s">
        <v>36</v>
      </c>
      <c r="K6" s="54" t="s">
        <v>37</v>
      </c>
    </row>
    <row r="7" spans="1:17" ht="19.5" customHeight="1">
      <c r="A7" s="29">
        <v>1</v>
      </c>
      <c r="B7" s="30"/>
      <c r="C7" s="31" t="s">
        <v>19</v>
      </c>
      <c r="D7" s="33"/>
      <c r="E7" s="55">
        <v>29274</v>
      </c>
      <c r="F7" s="55">
        <v>26335</v>
      </c>
      <c r="G7" s="56">
        <v>2939</v>
      </c>
      <c r="H7" s="57">
        <v>0</v>
      </c>
      <c r="I7" s="57">
        <v>0</v>
      </c>
      <c r="J7" s="57">
        <v>20428</v>
      </c>
      <c r="K7" s="58">
        <f>IF($L7=0,$E7,$F7)-($H7+$I7+$J7)</f>
        <v>8846</v>
      </c>
      <c r="L7" s="35">
        <v>0</v>
      </c>
    </row>
    <row r="8" spans="1:17" ht="19.5" customHeight="1">
      <c r="A8" s="29">
        <v>2</v>
      </c>
      <c r="B8" s="30"/>
      <c r="C8" s="31" t="s">
        <v>18</v>
      </c>
      <c r="D8" s="33"/>
      <c r="E8" s="55">
        <v>300</v>
      </c>
      <c r="F8" s="55">
        <v>300</v>
      </c>
      <c r="G8" s="56">
        <v>0</v>
      </c>
      <c r="H8" s="33"/>
      <c r="I8" s="60"/>
      <c r="J8" s="33"/>
      <c r="K8" s="58">
        <f>IF($L8=0,$E8,$F8)-($H8+$I8+$J8)</f>
        <v>300</v>
      </c>
      <c r="L8" s="35">
        <v>0</v>
      </c>
    </row>
    <row r="9" spans="1:17" ht="19.5" customHeight="1">
      <c r="A9" s="36"/>
      <c r="B9" s="37"/>
      <c r="C9" s="38" t="s">
        <v>38</v>
      </c>
      <c r="D9" s="39"/>
      <c r="E9" s="61">
        <v>29574</v>
      </c>
      <c r="F9" s="61">
        <v>26635</v>
      </c>
      <c r="G9" s="61">
        <v>2939</v>
      </c>
      <c r="H9" s="62">
        <v>0</v>
      </c>
      <c r="I9" s="62">
        <v>0</v>
      </c>
      <c r="J9" s="62">
        <v>20428</v>
      </c>
      <c r="K9" s="63">
        <f>IF($L9=0,$E9,$F9)-($H9+$I9+$J9)</f>
        <v>9146</v>
      </c>
      <c r="L9" s="35">
        <v>0</v>
      </c>
      <c r="M9" s="1"/>
      <c r="N9" s="1"/>
      <c r="O9" s="1"/>
      <c r="P9" s="1"/>
      <c r="Q9" s="1"/>
    </row>
    <row r="30" spans="1:17" ht="19.5" customHeight="1">
      <c r="A30" s="134" t="s">
        <v>39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"/>
      <c r="M30" s="1"/>
      <c r="N30" s="1"/>
      <c r="O30" s="1"/>
      <c r="P30" s="1"/>
      <c r="Q30" s="1"/>
    </row>
  </sheetData>
  <mergeCells count="4">
    <mergeCell ref="H4:K4"/>
    <mergeCell ref="A5:D5"/>
    <mergeCell ref="H5:J5"/>
    <mergeCell ref="A30:K30"/>
  </mergeCells>
  <phoneticPr fontId="1"/>
  <printOptions horizontalCentered="1" gridLinesSet="0"/>
  <pageMargins left="0" right="0" top="0.35433070866141736" bottom="0.35433070866141736" header="0" footer="0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C7014-5F7F-4215-A505-FBBAA9933331}">
  <dimension ref="A1:K68"/>
  <sheetViews>
    <sheetView view="pageBreakPreview" zoomScaleNormal="100" zoomScaleSheetLayoutView="100" workbookViewId="0">
      <selection activeCell="C2" sqref="C2"/>
    </sheetView>
  </sheetViews>
  <sheetFormatPr defaultColWidth="9" defaultRowHeight="17.25" customHeight="1"/>
  <cols>
    <col min="1" max="1" width="2.5" style="65" customWidth="1"/>
    <col min="2" max="2" width="19.125" style="65" customWidth="1"/>
    <col min="3" max="5" width="11.875" style="66" customWidth="1"/>
    <col min="6" max="6" width="2.5" style="65" customWidth="1"/>
    <col min="7" max="7" width="19.125" style="65" customWidth="1"/>
    <col min="8" max="8" width="11.875" style="66" customWidth="1"/>
    <col min="9" max="9" width="53.875" style="65" customWidth="1"/>
    <col min="10" max="16384" width="9" style="65"/>
  </cols>
  <sheetData>
    <row r="1" spans="1:11" ht="17.25" customHeight="1">
      <c r="A1" s="104" t="s">
        <v>60</v>
      </c>
      <c r="B1" s="105"/>
      <c r="C1" s="105"/>
      <c r="D1" s="105"/>
      <c r="E1" s="105"/>
      <c r="F1" s="105"/>
      <c r="G1" s="105"/>
      <c r="H1" s="105"/>
      <c r="I1" s="105"/>
      <c r="J1" s="106"/>
    </row>
    <row r="2" spans="1:11" ht="17.25" customHeight="1">
      <c r="A2" s="65" t="s">
        <v>40</v>
      </c>
    </row>
    <row r="3" spans="1:11" ht="17.25" customHeight="1">
      <c r="A3" s="65" t="s">
        <v>61</v>
      </c>
      <c r="B3" s="67"/>
      <c r="E3" s="68" t="s">
        <v>51</v>
      </c>
      <c r="F3" s="67"/>
      <c r="G3" s="67"/>
      <c r="I3" s="69" t="s">
        <v>41</v>
      </c>
      <c r="J3" s="66"/>
      <c r="K3" s="66"/>
    </row>
    <row r="4" spans="1:11" ht="17.25" customHeight="1">
      <c r="A4" s="70"/>
      <c r="B4" s="71"/>
      <c r="C4" s="72"/>
      <c r="D4" s="72"/>
      <c r="E4" s="72"/>
      <c r="F4" s="73" t="s">
        <v>42</v>
      </c>
      <c r="G4" s="74"/>
      <c r="H4" s="75"/>
      <c r="I4" s="76"/>
    </row>
    <row r="5" spans="1:11" ht="17.25" customHeight="1">
      <c r="A5" s="149" t="s">
        <v>43</v>
      </c>
      <c r="B5" s="150"/>
      <c r="C5" s="77" t="s">
        <v>44</v>
      </c>
      <c r="D5" s="78" t="s">
        <v>45</v>
      </c>
      <c r="E5" s="78" t="s">
        <v>46</v>
      </c>
      <c r="F5" s="151" t="s">
        <v>47</v>
      </c>
      <c r="G5" s="152"/>
      <c r="H5" s="155" t="s">
        <v>48</v>
      </c>
      <c r="I5" s="79" t="s">
        <v>49</v>
      </c>
    </row>
    <row r="6" spans="1:11" ht="17.25" customHeight="1">
      <c r="A6" s="80"/>
      <c r="B6" s="81"/>
      <c r="C6" s="82"/>
      <c r="D6" s="82"/>
      <c r="E6" s="82"/>
      <c r="F6" s="153"/>
      <c r="G6" s="154"/>
      <c r="H6" s="156"/>
      <c r="I6" s="83"/>
    </row>
    <row r="7" spans="1:11" ht="17.25" customHeight="1">
      <c r="A7" s="84">
        <v>1</v>
      </c>
      <c r="B7" s="85" t="s">
        <v>62</v>
      </c>
      <c r="C7" s="86">
        <v>9146</v>
      </c>
      <c r="D7" s="86">
        <v>8709</v>
      </c>
      <c r="E7" s="87">
        <f>C7-D7</f>
        <v>437</v>
      </c>
      <c r="F7" s="99">
        <v>1</v>
      </c>
      <c r="G7" s="85" t="s">
        <v>62</v>
      </c>
      <c r="H7" s="86">
        <v>9146</v>
      </c>
      <c r="I7" s="100" t="s">
        <v>63</v>
      </c>
    </row>
    <row r="8" spans="1:11" ht="17.25" customHeight="1">
      <c r="A8" s="80"/>
      <c r="B8" s="89" t="s">
        <v>64</v>
      </c>
      <c r="C8" s="93"/>
      <c r="D8" s="93"/>
      <c r="E8" s="93"/>
      <c r="F8" s="101"/>
      <c r="G8" s="89" t="s">
        <v>64</v>
      </c>
      <c r="H8" s="93"/>
      <c r="I8" s="83"/>
    </row>
    <row r="9" spans="1:11" ht="17.25" customHeight="1">
      <c r="A9" s="157" t="s">
        <v>50</v>
      </c>
      <c r="B9" s="158"/>
      <c r="C9" s="94">
        <v>9146</v>
      </c>
      <c r="D9" s="94">
        <v>8709</v>
      </c>
      <c r="E9" s="95">
        <f>C9-D9</f>
        <v>437</v>
      </c>
      <c r="F9" s="96"/>
      <c r="G9" s="97"/>
      <c r="H9" s="95"/>
      <c r="I9" s="98"/>
    </row>
    <row r="11" spans="1:11" ht="17.25" customHeight="1">
      <c r="A11" s="65" t="s">
        <v>65</v>
      </c>
      <c r="B11" s="67"/>
      <c r="E11" s="68" t="s">
        <v>52</v>
      </c>
      <c r="F11" s="67"/>
      <c r="G11" s="67"/>
      <c r="I11" s="69" t="s">
        <v>41</v>
      </c>
      <c r="J11" s="66"/>
      <c r="K11" s="66"/>
    </row>
    <row r="12" spans="1:11" ht="17.25" customHeight="1">
      <c r="A12" s="70"/>
      <c r="B12" s="71"/>
      <c r="C12" s="72"/>
      <c r="D12" s="72"/>
      <c r="E12" s="72"/>
      <c r="F12" s="73" t="s">
        <v>42</v>
      </c>
      <c r="G12" s="74"/>
      <c r="H12" s="75"/>
      <c r="I12" s="76"/>
    </row>
    <row r="13" spans="1:11" ht="17.25" customHeight="1">
      <c r="A13" s="149" t="s">
        <v>43</v>
      </c>
      <c r="B13" s="150"/>
      <c r="C13" s="77" t="s">
        <v>44</v>
      </c>
      <c r="D13" s="78" t="s">
        <v>45</v>
      </c>
      <c r="E13" s="78" t="s">
        <v>46</v>
      </c>
      <c r="F13" s="151" t="s">
        <v>47</v>
      </c>
      <c r="G13" s="152"/>
      <c r="H13" s="155" t="s">
        <v>48</v>
      </c>
      <c r="I13" s="79" t="s">
        <v>49</v>
      </c>
    </row>
    <row r="14" spans="1:11" ht="17.25" customHeight="1">
      <c r="A14" s="80"/>
      <c r="B14" s="81"/>
      <c r="C14" s="82"/>
      <c r="D14" s="82"/>
      <c r="E14" s="82"/>
      <c r="F14" s="153"/>
      <c r="G14" s="154"/>
      <c r="H14" s="156"/>
      <c r="I14" s="83"/>
    </row>
    <row r="15" spans="1:11" ht="17.25" customHeight="1">
      <c r="A15" s="84">
        <v>1</v>
      </c>
      <c r="B15" s="85" t="s">
        <v>53</v>
      </c>
      <c r="C15" s="86">
        <v>55</v>
      </c>
      <c r="D15" s="86">
        <v>55</v>
      </c>
      <c r="E15" s="87">
        <f>C15-D15</f>
        <v>0</v>
      </c>
      <c r="F15" s="99">
        <v>1</v>
      </c>
      <c r="G15" s="85" t="s">
        <v>54</v>
      </c>
      <c r="H15" s="86">
        <v>55</v>
      </c>
      <c r="I15" s="100" t="s">
        <v>66</v>
      </c>
    </row>
    <row r="16" spans="1:11" ht="17.25" customHeight="1">
      <c r="A16" s="80"/>
      <c r="B16" s="92"/>
      <c r="C16" s="93"/>
      <c r="D16" s="93"/>
      <c r="E16" s="93"/>
      <c r="F16" s="101"/>
      <c r="G16" s="92"/>
      <c r="H16" s="93"/>
      <c r="I16" s="91" t="s">
        <v>67</v>
      </c>
    </row>
    <row r="17" spans="1:11" ht="17.25" customHeight="1">
      <c r="A17" s="157" t="s">
        <v>50</v>
      </c>
      <c r="B17" s="158"/>
      <c r="C17" s="94">
        <v>55</v>
      </c>
      <c r="D17" s="94">
        <v>55</v>
      </c>
      <c r="E17" s="95">
        <f>C17-D17</f>
        <v>0</v>
      </c>
      <c r="F17" s="96"/>
      <c r="G17" s="97"/>
      <c r="H17" s="95"/>
      <c r="I17" s="98"/>
    </row>
    <row r="19" spans="1:11" ht="17.25" customHeight="1">
      <c r="A19" s="65" t="s">
        <v>58</v>
      </c>
      <c r="B19" s="67"/>
      <c r="E19" s="68" t="s">
        <v>56</v>
      </c>
      <c r="F19" s="67"/>
      <c r="G19" s="67"/>
      <c r="I19" s="69" t="s">
        <v>41</v>
      </c>
      <c r="J19" s="66"/>
      <c r="K19" s="66"/>
    </row>
    <row r="20" spans="1:11" ht="17.25" customHeight="1">
      <c r="A20" s="70"/>
      <c r="B20" s="71"/>
      <c r="C20" s="72"/>
      <c r="D20" s="72"/>
      <c r="E20" s="72"/>
      <c r="F20" s="73" t="s">
        <v>42</v>
      </c>
      <c r="G20" s="74"/>
      <c r="H20" s="75"/>
      <c r="I20" s="76"/>
    </row>
    <row r="21" spans="1:11" ht="17.25" customHeight="1">
      <c r="A21" s="149" t="s">
        <v>43</v>
      </c>
      <c r="B21" s="150"/>
      <c r="C21" s="77" t="s">
        <v>44</v>
      </c>
      <c r="D21" s="78" t="s">
        <v>45</v>
      </c>
      <c r="E21" s="78" t="s">
        <v>46</v>
      </c>
      <c r="F21" s="151" t="s">
        <v>47</v>
      </c>
      <c r="G21" s="152"/>
      <c r="H21" s="155" t="s">
        <v>48</v>
      </c>
      <c r="I21" s="79" t="s">
        <v>49</v>
      </c>
    </row>
    <row r="22" spans="1:11" ht="17.25" customHeight="1">
      <c r="A22" s="80"/>
      <c r="B22" s="81"/>
      <c r="C22" s="82"/>
      <c r="D22" s="82"/>
      <c r="E22" s="82"/>
      <c r="F22" s="153"/>
      <c r="G22" s="154"/>
      <c r="H22" s="156"/>
      <c r="I22" s="83"/>
    </row>
    <row r="23" spans="1:11" ht="17.25" customHeight="1">
      <c r="A23" s="102">
        <v>1</v>
      </c>
      <c r="B23" s="89" t="s">
        <v>57</v>
      </c>
      <c r="C23" s="90">
        <v>16676</v>
      </c>
      <c r="D23" s="90">
        <v>14402</v>
      </c>
      <c r="E23" s="103">
        <f>C23-D23</f>
        <v>2274</v>
      </c>
      <c r="F23" s="88">
        <v>1</v>
      </c>
      <c r="G23" s="89" t="s">
        <v>57</v>
      </c>
      <c r="H23" s="90">
        <v>16676</v>
      </c>
      <c r="I23" s="91" t="s">
        <v>59</v>
      </c>
    </row>
    <row r="24" spans="1:11" ht="17.25" customHeight="1">
      <c r="A24" s="157" t="s">
        <v>50</v>
      </c>
      <c r="B24" s="158"/>
      <c r="C24" s="94">
        <v>16676</v>
      </c>
      <c r="D24" s="94">
        <v>14402</v>
      </c>
      <c r="E24" s="95">
        <f>C24-D24</f>
        <v>2274</v>
      </c>
      <c r="F24" s="96"/>
      <c r="G24" s="97"/>
      <c r="H24" s="95"/>
      <c r="I24" s="98"/>
    </row>
    <row r="26" spans="1:11" ht="17.25" customHeight="1">
      <c r="A26" s="65" t="s">
        <v>68</v>
      </c>
      <c r="B26" s="67"/>
      <c r="E26" s="68" t="s">
        <v>69</v>
      </c>
      <c r="F26" s="67"/>
      <c r="G26" s="67"/>
      <c r="I26" s="69" t="s">
        <v>41</v>
      </c>
      <c r="J26" s="66"/>
      <c r="K26" s="66"/>
    </row>
    <row r="27" spans="1:11" ht="17.25" customHeight="1">
      <c r="A27" s="70"/>
      <c r="B27" s="71"/>
      <c r="C27" s="72"/>
      <c r="D27" s="72"/>
      <c r="E27" s="72"/>
      <c r="F27" s="73" t="s">
        <v>42</v>
      </c>
      <c r="G27" s="74"/>
      <c r="H27" s="75"/>
      <c r="I27" s="76"/>
    </row>
    <row r="28" spans="1:11" ht="17.25" customHeight="1">
      <c r="A28" s="149" t="s">
        <v>43</v>
      </c>
      <c r="B28" s="150"/>
      <c r="C28" s="77" t="s">
        <v>44</v>
      </c>
      <c r="D28" s="78" t="s">
        <v>45</v>
      </c>
      <c r="E28" s="78" t="s">
        <v>46</v>
      </c>
      <c r="F28" s="151" t="s">
        <v>47</v>
      </c>
      <c r="G28" s="152"/>
      <c r="H28" s="155" t="s">
        <v>48</v>
      </c>
      <c r="I28" s="79" t="s">
        <v>49</v>
      </c>
    </row>
    <row r="29" spans="1:11" ht="17.25" customHeight="1">
      <c r="A29" s="80"/>
      <c r="B29" s="81"/>
      <c r="C29" s="82"/>
      <c r="D29" s="82"/>
      <c r="E29" s="82"/>
      <c r="F29" s="153"/>
      <c r="G29" s="154"/>
      <c r="H29" s="156"/>
      <c r="I29" s="83"/>
    </row>
    <row r="30" spans="1:11" ht="17.25" customHeight="1">
      <c r="A30" s="84">
        <v>1</v>
      </c>
      <c r="B30" s="85" t="s">
        <v>70</v>
      </c>
      <c r="C30" s="86">
        <v>3552</v>
      </c>
      <c r="D30" s="86">
        <v>3336</v>
      </c>
      <c r="E30" s="87">
        <f>C30-D30</f>
        <v>216</v>
      </c>
      <c r="F30" s="99">
        <v>1</v>
      </c>
      <c r="G30" s="85" t="s">
        <v>70</v>
      </c>
      <c r="H30" s="86">
        <v>3552</v>
      </c>
      <c r="I30" s="100" t="s">
        <v>71</v>
      </c>
    </row>
    <row r="31" spans="1:11" ht="17.25" customHeight="1">
      <c r="A31" s="80"/>
      <c r="B31" s="92"/>
      <c r="C31" s="93"/>
      <c r="D31" s="93"/>
      <c r="E31" s="93"/>
      <c r="F31" s="101"/>
      <c r="G31" s="92"/>
      <c r="H31" s="93"/>
      <c r="I31" s="91" t="s">
        <v>72</v>
      </c>
    </row>
    <row r="32" spans="1:11" ht="17.25" customHeight="1">
      <c r="A32" s="157" t="s">
        <v>50</v>
      </c>
      <c r="B32" s="158"/>
      <c r="C32" s="94">
        <v>3552</v>
      </c>
      <c r="D32" s="94">
        <v>3336</v>
      </c>
      <c r="E32" s="95">
        <f>C32-D32</f>
        <v>216</v>
      </c>
      <c r="F32" s="96"/>
      <c r="G32" s="97"/>
      <c r="H32" s="95"/>
      <c r="I32" s="98"/>
    </row>
    <row r="37" spans="1:9" ht="17.25" customHeight="1">
      <c r="A37" s="65" t="s">
        <v>73</v>
      </c>
      <c r="E37" s="66" t="s">
        <v>74</v>
      </c>
      <c r="I37" s="69" t="s">
        <v>41</v>
      </c>
    </row>
    <row r="38" spans="1:9" ht="17.25" customHeight="1">
      <c r="A38" s="70"/>
      <c r="B38" s="71"/>
      <c r="C38" s="72"/>
      <c r="D38" s="72"/>
      <c r="E38" s="72"/>
      <c r="F38" s="73" t="s">
        <v>42</v>
      </c>
      <c r="G38" s="74"/>
      <c r="H38" s="75"/>
      <c r="I38" s="76"/>
    </row>
    <row r="39" spans="1:9" ht="17.25" customHeight="1">
      <c r="A39" s="149" t="s">
        <v>43</v>
      </c>
      <c r="B39" s="150"/>
      <c r="C39" s="77" t="s">
        <v>44</v>
      </c>
      <c r="D39" s="78" t="s">
        <v>45</v>
      </c>
      <c r="E39" s="78" t="s">
        <v>46</v>
      </c>
      <c r="F39" s="151" t="s">
        <v>47</v>
      </c>
      <c r="G39" s="152"/>
      <c r="H39" s="155" t="s">
        <v>48</v>
      </c>
      <c r="I39" s="79" t="s">
        <v>49</v>
      </c>
    </row>
    <row r="40" spans="1:9" ht="17.25" customHeight="1">
      <c r="A40" s="80"/>
      <c r="B40" s="81"/>
      <c r="C40" s="82"/>
      <c r="D40" s="82"/>
      <c r="E40" s="82"/>
      <c r="F40" s="153"/>
      <c r="G40" s="154"/>
      <c r="H40" s="156"/>
      <c r="I40" s="83"/>
    </row>
    <row r="41" spans="1:9" ht="17.25" customHeight="1">
      <c r="A41" s="84">
        <v>1</v>
      </c>
      <c r="B41" s="85" t="s">
        <v>55</v>
      </c>
      <c r="C41" s="86">
        <v>145</v>
      </c>
      <c r="D41" s="86">
        <v>133</v>
      </c>
      <c r="E41" s="87">
        <f>C41-D41</f>
        <v>12</v>
      </c>
      <c r="F41" s="99">
        <v>1</v>
      </c>
      <c r="G41" s="85" t="s">
        <v>55</v>
      </c>
      <c r="H41" s="86">
        <v>145</v>
      </c>
      <c r="I41" s="100" t="s">
        <v>75</v>
      </c>
    </row>
    <row r="42" spans="1:9" ht="17.25" customHeight="1">
      <c r="A42" s="107"/>
      <c r="C42" s="108"/>
      <c r="D42" s="108"/>
      <c r="E42" s="108"/>
      <c r="F42" s="109"/>
      <c r="H42" s="108"/>
      <c r="I42" s="100" t="s">
        <v>76</v>
      </c>
    </row>
    <row r="43" spans="1:9" ht="17.25" customHeight="1">
      <c r="A43" s="107"/>
      <c r="C43" s="108"/>
      <c r="D43" s="108"/>
      <c r="E43" s="108"/>
      <c r="F43" s="109"/>
      <c r="H43" s="108"/>
      <c r="I43" s="100" t="s">
        <v>77</v>
      </c>
    </row>
    <row r="44" spans="1:9" ht="17.25" customHeight="1">
      <c r="A44" s="80"/>
      <c r="B44" s="92"/>
      <c r="C44" s="93"/>
      <c r="D44" s="93"/>
      <c r="E44" s="93"/>
      <c r="F44" s="101"/>
      <c r="G44" s="92"/>
      <c r="H44" s="93"/>
      <c r="I44" s="91" t="s">
        <v>78</v>
      </c>
    </row>
    <row r="45" spans="1:9" ht="17.25" customHeight="1">
      <c r="A45" s="157" t="s">
        <v>50</v>
      </c>
      <c r="B45" s="158"/>
      <c r="C45" s="94">
        <v>145</v>
      </c>
      <c r="D45" s="94">
        <v>133</v>
      </c>
      <c r="E45" s="95">
        <f>C45-D45</f>
        <v>12</v>
      </c>
      <c r="F45" s="96"/>
      <c r="G45" s="97"/>
      <c r="H45" s="95"/>
      <c r="I45" s="98"/>
    </row>
    <row r="68" spans="1:10" ht="17.25" customHeight="1">
      <c r="A68" s="104" t="s">
        <v>79</v>
      </c>
      <c r="B68" s="105"/>
      <c r="C68" s="105"/>
      <c r="D68" s="105"/>
      <c r="E68" s="105"/>
      <c r="F68" s="105"/>
      <c r="G68" s="105"/>
      <c r="H68" s="105"/>
      <c r="I68" s="105"/>
      <c r="J68" s="106"/>
    </row>
  </sheetData>
  <mergeCells count="20">
    <mergeCell ref="F28:G29"/>
    <mergeCell ref="H28:H29"/>
    <mergeCell ref="A32:B32"/>
    <mergeCell ref="A45:B45"/>
    <mergeCell ref="A5:B5"/>
    <mergeCell ref="F5:G6"/>
    <mergeCell ref="H5:H6"/>
    <mergeCell ref="A39:B39"/>
    <mergeCell ref="F39:G40"/>
    <mergeCell ref="H39:H40"/>
    <mergeCell ref="A9:B9"/>
    <mergeCell ref="A13:B13"/>
    <mergeCell ref="F13:G14"/>
    <mergeCell ref="H13:H14"/>
    <mergeCell ref="A17:B17"/>
    <mergeCell ref="A21:B21"/>
    <mergeCell ref="F21:G22"/>
    <mergeCell ref="H21:H22"/>
    <mergeCell ref="A24:B24"/>
    <mergeCell ref="A28:B28"/>
  </mergeCells>
  <phoneticPr fontId="1"/>
  <printOptions horizontalCentered="1" gridLinesSet="0"/>
  <pageMargins left="0" right="0" top="0.35433070866141736" bottom="0.35433070866141736" header="0" footer="0"/>
  <pageSetup paperSize="9" pageOrder="overThenDown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D3D63-6C02-4AE3-B650-5122BCE2FD16}">
  <dimension ref="A1:P68"/>
  <sheetViews>
    <sheetView view="pageBreakPreview" zoomScaleNormal="100" zoomScaleSheetLayoutView="100" workbookViewId="0">
      <selection activeCell="C2" sqref="C2"/>
    </sheetView>
  </sheetViews>
  <sheetFormatPr defaultColWidth="9" defaultRowHeight="17.25" customHeight="1"/>
  <cols>
    <col min="1" max="1" width="2.5" style="65" customWidth="1"/>
    <col min="2" max="2" width="10.125" style="65" customWidth="1"/>
    <col min="3" max="9" width="9.875" style="65" customWidth="1"/>
    <col min="10" max="10" width="2.5" style="65" customWidth="1"/>
    <col min="11" max="11" width="10.125" style="65" customWidth="1"/>
    <col min="12" max="12" width="9.875" style="65" customWidth="1"/>
    <col min="13" max="13" width="37.625" style="65" customWidth="1"/>
    <col min="14" max="15" width="9" style="65"/>
    <col min="16" max="16" width="9" style="115"/>
    <col min="17" max="16384" width="9" style="65"/>
  </cols>
  <sheetData>
    <row r="1" spans="1:16" ht="17.25" customHeight="1">
      <c r="A1" s="134" t="s">
        <v>106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P1" s="65"/>
    </row>
    <row r="2" spans="1:16" ht="17.25" customHeight="1">
      <c r="A2" s="65" t="s">
        <v>80</v>
      </c>
    </row>
    <row r="3" spans="1:16" ht="17.25" customHeight="1">
      <c r="A3" s="65" t="s">
        <v>114</v>
      </c>
      <c r="B3" s="67"/>
      <c r="C3" s="66"/>
      <c r="D3" s="66"/>
      <c r="E3" s="66"/>
      <c r="F3" s="66" t="s">
        <v>115</v>
      </c>
      <c r="G3" s="66"/>
      <c r="H3" s="66"/>
      <c r="I3" s="66"/>
      <c r="K3" s="66"/>
      <c r="L3" s="66"/>
      <c r="M3" s="69" t="s">
        <v>81</v>
      </c>
      <c r="P3" s="65"/>
    </row>
    <row r="4" spans="1:16" ht="17.25" customHeight="1">
      <c r="A4" s="159"/>
      <c r="B4" s="160"/>
      <c r="C4" s="116"/>
      <c r="D4" s="117"/>
      <c r="E4" s="116"/>
      <c r="F4" s="161" t="s">
        <v>82</v>
      </c>
      <c r="G4" s="139"/>
      <c r="H4" s="139"/>
      <c r="I4" s="140"/>
      <c r="J4" s="73" t="s">
        <v>42</v>
      </c>
      <c r="K4" s="73"/>
      <c r="L4" s="75"/>
      <c r="M4" s="76"/>
      <c r="P4" s="65"/>
    </row>
    <row r="5" spans="1:16" ht="17.25" customHeight="1">
      <c r="A5" s="149" t="s">
        <v>43</v>
      </c>
      <c r="B5" s="170"/>
      <c r="C5" s="118" t="s">
        <v>83</v>
      </c>
      <c r="D5" s="119" t="s">
        <v>84</v>
      </c>
      <c r="E5" s="118" t="s">
        <v>27</v>
      </c>
      <c r="F5" s="171" t="s">
        <v>85</v>
      </c>
      <c r="G5" s="171"/>
      <c r="H5" s="171"/>
      <c r="I5" s="120" t="s">
        <v>86</v>
      </c>
      <c r="J5" s="162" t="s">
        <v>87</v>
      </c>
      <c r="K5" s="163"/>
      <c r="L5" s="166" t="s">
        <v>88</v>
      </c>
      <c r="M5" s="121" t="s">
        <v>89</v>
      </c>
      <c r="P5" s="65"/>
    </row>
    <row r="6" spans="1:16" ht="17.25" customHeight="1">
      <c r="A6" s="168"/>
      <c r="B6" s="169"/>
      <c r="C6" s="122"/>
      <c r="D6" s="123"/>
      <c r="E6" s="122"/>
      <c r="F6" s="124" t="s">
        <v>34</v>
      </c>
      <c r="G6" s="125" t="s">
        <v>35</v>
      </c>
      <c r="H6" s="124" t="s">
        <v>36</v>
      </c>
      <c r="I6" s="126" t="s">
        <v>37</v>
      </c>
      <c r="J6" s="164"/>
      <c r="K6" s="165"/>
      <c r="L6" s="167"/>
      <c r="M6" s="83"/>
      <c r="P6" s="65"/>
    </row>
    <row r="7" spans="1:16" ht="17.25" customHeight="1">
      <c r="A7" s="84">
        <v>1</v>
      </c>
      <c r="B7" s="85" t="s">
        <v>113</v>
      </c>
      <c r="C7" s="86">
        <v>29274</v>
      </c>
      <c r="D7" s="86">
        <v>26335</v>
      </c>
      <c r="E7" s="127">
        <f>C7-D7</f>
        <v>2939</v>
      </c>
      <c r="F7" s="128">
        <v>0</v>
      </c>
      <c r="G7" s="128">
        <v>0</v>
      </c>
      <c r="H7" s="128">
        <v>20428</v>
      </c>
      <c r="I7" s="129">
        <v>8846</v>
      </c>
      <c r="J7" s="88">
        <v>1</v>
      </c>
      <c r="K7" s="89" t="s">
        <v>90</v>
      </c>
      <c r="L7" s="90">
        <v>4642</v>
      </c>
      <c r="M7" s="91" t="s">
        <v>104</v>
      </c>
    </row>
    <row r="8" spans="1:16" ht="17.25" customHeight="1">
      <c r="A8" s="107"/>
      <c r="C8" s="109"/>
      <c r="D8" s="109"/>
      <c r="E8" s="109"/>
      <c r="F8" s="109"/>
      <c r="G8" s="109"/>
      <c r="H8" s="109"/>
      <c r="I8" s="109"/>
      <c r="J8" s="88">
        <v>3</v>
      </c>
      <c r="K8" s="89" t="s">
        <v>91</v>
      </c>
      <c r="L8" s="90">
        <v>1780</v>
      </c>
      <c r="M8" s="91" t="s">
        <v>103</v>
      </c>
    </row>
    <row r="9" spans="1:16" ht="17.25" customHeight="1">
      <c r="A9" s="107"/>
      <c r="C9" s="109"/>
      <c r="D9" s="109"/>
      <c r="E9" s="109"/>
      <c r="F9" s="109"/>
      <c r="G9" s="109"/>
      <c r="H9" s="109"/>
      <c r="I9" s="109"/>
      <c r="J9" s="99">
        <v>4</v>
      </c>
      <c r="K9" s="85" t="s">
        <v>92</v>
      </c>
      <c r="L9" s="86">
        <v>1129</v>
      </c>
      <c r="M9" s="100" t="s">
        <v>116</v>
      </c>
    </row>
    <row r="10" spans="1:16" ht="17.25" customHeight="1">
      <c r="A10" s="107"/>
      <c r="C10" s="109"/>
      <c r="D10" s="109"/>
      <c r="E10" s="109"/>
      <c r="F10" s="109"/>
      <c r="G10" s="109"/>
      <c r="H10" s="109"/>
      <c r="I10" s="109"/>
      <c r="J10" s="101"/>
      <c r="K10" s="92"/>
      <c r="L10" s="101"/>
      <c r="M10" s="91" t="s">
        <v>117</v>
      </c>
    </row>
    <row r="11" spans="1:16" ht="17.25" customHeight="1">
      <c r="A11" s="107"/>
      <c r="C11" s="109"/>
      <c r="D11" s="109"/>
      <c r="E11" s="109"/>
      <c r="F11" s="109"/>
      <c r="G11" s="109"/>
      <c r="H11" s="109"/>
      <c r="I11" s="109"/>
      <c r="J11" s="88">
        <v>8</v>
      </c>
      <c r="K11" s="89" t="s">
        <v>93</v>
      </c>
      <c r="L11" s="90">
        <v>51</v>
      </c>
      <c r="M11" s="91" t="s">
        <v>105</v>
      </c>
    </row>
    <row r="12" spans="1:16" ht="17.25" customHeight="1">
      <c r="A12" s="107"/>
      <c r="C12" s="109"/>
      <c r="D12" s="109"/>
      <c r="E12" s="109"/>
      <c r="F12" s="109"/>
      <c r="G12" s="109"/>
      <c r="H12" s="109"/>
      <c r="I12" s="109"/>
      <c r="J12" s="99">
        <v>10</v>
      </c>
      <c r="K12" s="85" t="s">
        <v>94</v>
      </c>
      <c r="L12" s="86">
        <v>11973</v>
      </c>
      <c r="M12" s="100" t="s">
        <v>108</v>
      </c>
    </row>
    <row r="13" spans="1:16" ht="17.25" customHeight="1">
      <c r="A13" s="107"/>
      <c r="C13" s="109"/>
      <c r="D13" s="109"/>
      <c r="E13" s="109"/>
      <c r="F13" s="109"/>
      <c r="G13" s="109"/>
      <c r="H13" s="109"/>
      <c r="I13" s="109"/>
      <c r="J13" s="109"/>
      <c r="L13" s="109"/>
      <c r="M13" s="100" t="s">
        <v>118</v>
      </c>
    </row>
    <row r="14" spans="1:16" ht="17.25" customHeight="1">
      <c r="A14" s="107"/>
      <c r="C14" s="109"/>
      <c r="D14" s="109"/>
      <c r="E14" s="109"/>
      <c r="F14" s="109"/>
      <c r="G14" s="109"/>
      <c r="H14" s="109"/>
      <c r="I14" s="109"/>
      <c r="J14" s="109"/>
      <c r="L14" s="109"/>
      <c r="M14" s="100" t="s">
        <v>119</v>
      </c>
    </row>
    <row r="15" spans="1:16" ht="17.25" customHeight="1">
      <c r="A15" s="107"/>
      <c r="C15" s="109"/>
      <c r="D15" s="109"/>
      <c r="E15" s="109"/>
      <c r="F15" s="109"/>
      <c r="G15" s="109"/>
      <c r="H15" s="109"/>
      <c r="I15" s="109"/>
      <c r="J15" s="109"/>
      <c r="L15" s="109"/>
      <c r="M15" s="100" t="s">
        <v>112</v>
      </c>
    </row>
    <row r="16" spans="1:16" ht="17.25" customHeight="1">
      <c r="A16" s="107"/>
      <c r="C16" s="109"/>
      <c r="D16" s="109"/>
      <c r="E16" s="109"/>
      <c r="F16" s="109"/>
      <c r="G16" s="109"/>
      <c r="H16" s="109"/>
      <c r="I16" s="109"/>
      <c r="J16" s="109"/>
      <c r="L16" s="109"/>
      <c r="M16" s="100" t="s">
        <v>120</v>
      </c>
    </row>
    <row r="17" spans="1:13" ht="17.25" customHeight="1">
      <c r="A17" s="107"/>
      <c r="C17" s="109"/>
      <c r="D17" s="109"/>
      <c r="E17" s="109"/>
      <c r="F17" s="109"/>
      <c r="G17" s="109"/>
      <c r="H17" s="109"/>
      <c r="I17" s="109"/>
      <c r="J17" s="101"/>
      <c r="K17" s="92"/>
      <c r="L17" s="101"/>
      <c r="M17" s="91" t="s">
        <v>121</v>
      </c>
    </row>
    <row r="18" spans="1:13" ht="17.25" customHeight="1">
      <c r="A18" s="107"/>
      <c r="C18" s="109"/>
      <c r="D18" s="109"/>
      <c r="E18" s="109"/>
      <c r="F18" s="109"/>
      <c r="G18" s="109"/>
      <c r="H18" s="109"/>
      <c r="I18" s="109"/>
      <c r="J18" s="99">
        <v>11</v>
      </c>
      <c r="K18" s="85" t="s">
        <v>95</v>
      </c>
      <c r="L18" s="86">
        <v>363</v>
      </c>
      <c r="M18" s="100" t="s">
        <v>122</v>
      </c>
    </row>
    <row r="19" spans="1:13" ht="17.25" customHeight="1">
      <c r="A19" s="107"/>
      <c r="C19" s="109"/>
      <c r="D19" s="109"/>
      <c r="E19" s="109"/>
      <c r="F19" s="109"/>
      <c r="G19" s="109"/>
      <c r="H19" s="109"/>
      <c r="I19" s="109"/>
      <c r="J19" s="109"/>
      <c r="L19" s="109"/>
      <c r="M19" s="100" t="s">
        <v>123</v>
      </c>
    </row>
    <row r="20" spans="1:13" ht="17.25" customHeight="1">
      <c r="A20" s="107"/>
      <c r="C20" s="109"/>
      <c r="D20" s="109"/>
      <c r="E20" s="109"/>
      <c r="F20" s="109"/>
      <c r="G20" s="109"/>
      <c r="H20" s="109"/>
      <c r="I20" s="109"/>
      <c r="J20" s="101"/>
      <c r="K20" s="92"/>
      <c r="L20" s="101"/>
      <c r="M20" s="91" t="s">
        <v>124</v>
      </c>
    </row>
    <row r="21" spans="1:13" ht="17.25" customHeight="1">
      <c r="A21" s="107"/>
      <c r="C21" s="109"/>
      <c r="D21" s="109"/>
      <c r="E21" s="109"/>
      <c r="F21" s="109"/>
      <c r="G21" s="109"/>
      <c r="H21" s="109"/>
      <c r="I21" s="109"/>
      <c r="J21" s="99">
        <v>12</v>
      </c>
      <c r="K21" s="85" t="s">
        <v>96</v>
      </c>
      <c r="L21" s="86">
        <v>5797</v>
      </c>
      <c r="M21" s="100" t="s">
        <v>125</v>
      </c>
    </row>
    <row r="22" spans="1:13" ht="17.25" customHeight="1">
      <c r="A22" s="107"/>
      <c r="C22" s="109"/>
      <c r="D22" s="109"/>
      <c r="E22" s="109"/>
      <c r="F22" s="109"/>
      <c r="G22" s="109"/>
      <c r="H22" s="109"/>
      <c r="I22" s="109"/>
      <c r="J22" s="109"/>
      <c r="L22" s="109"/>
      <c r="M22" s="100" t="s">
        <v>126</v>
      </c>
    </row>
    <row r="23" spans="1:13" ht="17.25" customHeight="1">
      <c r="A23" s="107"/>
      <c r="C23" s="109"/>
      <c r="D23" s="109"/>
      <c r="E23" s="109"/>
      <c r="F23" s="109"/>
      <c r="G23" s="109"/>
      <c r="H23" s="109"/>
      <c r="I23" s="109"/>
      <c r="J23" s="109"/>
      <c r="L23" s="109"/>
      <c r="M23" s="100" t="s">
        <v>127</v>
      </c>
    </row>
    <row r="24" spans="1:13" ht="17.25" customHeight="1">
      <c r="A24" s="107"/>
      <c r="C24" s="109"/>
      <c r="D24" s="109"/>
      <c r="E24" s="109"/>
      <c r="F24" s="109"/>
      <c r="G24" s="109"/>
      <c r="H24" s="109"/>
      <c r="I24" s="109"/>
      <c r="J24" s="109"/>
      <c r="L24" s="109"/>
      <c r="M24" s="100" t="s">
        <v>128</v>
      </c>
    </row>
    <row r="25" spans="1:13" ht="17.25" customHeight="1">
      <c r="A25" s="107"/>
      <c r="C25" s="109"/>
      <c r="D25" s="109"/>
      <c r="E25" s="109"/>
      <c r="F25" s="109"/>
      <c r="G25" s="109"/>
      <c r="H25" s="109"/>
      <c r="I25" s="109"/>
      <c r="J25" s="109"/>
      <c r="L25" s="109"/>
      <c r="M25" s="100" t="s">
        <v>129</v>
      </c>
    </row>
    <row r="26" spans="1:13" ht="17.25" customHeight="1">
      <c r="A26" s="107"/>
      <c r="C26" s="109"/>
      <c r="D26" s="109"/>
      <c r="E26" s="109"/>
      <c r="F26" s="109"/>
      <c r="G26" s="109"/>
      <c r="H26" s="109"/>
      <c r="I26" s="109"/>
      <c r="J26" s="109"/>
      <c r="L26" s="109"/>
      <c r="M26" s="100" t="s">
        <v>130</v>
      </c>
    </row>
    <row r="27" spans="1:13" ht="17.25" customHeight="1">
      <c r="A27" s="107"/>
      <c r="C27" s="109"/>
      <c r="D27" s="109"/>
      <c r="E27" s="109"/>
      <c r="F27" s="109"/>
      <c r="G27" s="109"/>
      <c r="H27" s="109"/>
      <c r="I27" s="109"/>
      <c r="J27" s="101"/>
      <c r="K27" s="92"/>
      <c r="L27" s="101"/>
      <c r="M27" s="91" t="s">
        <v>131</v>
      </c>
    </row>
    <row r="28" spans="1:13" ht="17.25" customHeight="1">
      <c r="A28" s="107"/>
      <c r="C28" s="109"/>
      <c r="D28" s="109"/>
      <c r="E28" s="109"/>
      <c r="F28" s="109"/>
      <c r="G28" s="109"/>
      <c r="H28" s="109"/>
      <c r="I28" s="109"/>
      <c r="J28" s="99">
        <v>13</v>
      </c>
      <c r="K28" s="85" t="s">
        <v>97</v>
      </c>
      <c r="L28" s="86">
        <v>460</v>
      </c>
      <c r="M28" s="100" t="s">
        <v>132</v>
      </c>
    </row>
    <row r="29" spans="1:13" ht="17.25" customHeight="1">
      <c r="A29" s="107"/>
      <c r="C29" s="109"/>
      <c r="D29" s="109"/>
      <c r="E29" s="109"/>
      <c r="F29" s="109"/>
      <c r="G29" s="109"/>
      <c r="H29" s="109"/>
      <c r="I29" s="109"/>
      <c r="J29" s="109"/>
      <c r="K29" s="85" t="s">
        <v>98</v>
      </c>
      <c r="L29" s="109"/>
      <c r="M29" s="100" t="s">
        <v>109</v>
      </c>
    </row>
    <row r="30" spans="1:13" ht="17.25" customHeight="1">
      <c r="A30" s="107"/>
      <c r="C30" s="109"/>
      <c r="D30" s="109"/>
      <c r="E30" s="109"/>
      <c r="F30" s="109"/>
      <c r="G30" s="109"/>
      <c r="H30" s="109"/>
      <c r="I30" s="109"/>
      <c r="J30" s="101"/>
      <c r="K30" s="92"/>
      <c r="L30" s="101"/>
      <c r="M30" s="91" t="s">
        <v>133</v>
      </c>
    </row>
    <row r="31" spans="1:13" ht="17.25" customHeight="1">
      <c r="A31" s="114"/>
      <c r="B31" s="113"/>
      <c r="C31" s="96"/>
      <c r="D31" s="96"/>
      <c r="E31" s="96"/>
      <c r="F31" s="96"/>
      <c r="G31" s="96"/>
      <c r="H31" s="96"/>
      <c r="I31" s="96"/>
      <c r="J31" s="111">
        <v>17</v>
      </c>
      <c r="K31" s="110" t="s">
        <v>101</v>
      </c>
      <c r="L31" s="94">
        <v>33</v>
      </c>
      <c r="M31" s="112" t="s">
        <v>134</v>
      </c>
    </row>
    <row r="36" spans="1:16" ht="17.25" customHeight="1">
      <c r="A36" s="113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</row>
    <row r="37" spans="1:16" ht="17.25" customHeight="1">
      <c r="A37" s="107"/>
      <c r="C37" s="109"/>
      <c r="D37" s="109"/>
      <c r="E37" s="109"/>
      <c r="F37" s="109"/>
      <c r="G37" s="109"/>
      <c r="H37" s="109"/>
      <c r="I37" s="109"/>
      <c r="J37" s="99">
        <v>18</v>
      </c>
      <c r="K37" s="85" t="s">
        <v>99</v>
      </c>
      <c r="L37" s="86">
        <v>43</v>
      </c>
      <c r="M37" s="100" t="s">
        <v>135</v>
      </c>
    </row>
    <row r="38" spans="1:16" ht="17.25" customHeight="1">
      <c r="A38" s="107"/>
      <c r="C38" s="109"/>
      <c r="D38" s="109"/>
      <c r="E38" s="109"/>
      <c r="F38" s="109"/>
      <c r="G38" s="109"/>
      <c r="H38" s="109"/>
      <c r="I38" s="109"/>
      <c r="J38" s="101"/>
      <c r="K38" s="89" t="s">
        <v>100</v>
      </c>
      <c r="L38" s="101"/>
      <c r="M38" s="91" t="s">
        <v>136</v>
      </c>
    </row>
    <row r="39" spans="1:16" ht="17.25" customHeight="1">
      <c r="A39" s="80"/>
      <c r="B39" s="92"/>
      <c r="C39" s="101"/>
      <c r="D39" s="101"/>
      <c r="E39" s="101"/>
      <c r="F39" s="101"/>
      <c r="G39" s="101"/>
      <c r="H39" s="101"/>
      <c r="I39" s="101"/>
      <c r="J39" s="88">
        <v>26</v>
      </c>
      <c r="K39" s="89" t="s">
        <v>102</v>
      </c>
      <c r="L39" s="90">
        <v>3003</v>
      </c>
      <c r="M39" s="91" t="s">
        <v>137</v>
      </c>
    </row>
    <row r="40" spans="1:16" ht="17.25" customHeight="1">
      <c r="A40" s="157" t="s">
        <v>50</v>
      </c>
      <c r="B40" s="158"/>
      <c r="C40" s="94">
        <v>29274</v>
      </c>
      <c r="D40" s="94">
        <v>26335</v>
      </c>
      <c r="E40" s="130">
        <f>C40-D40</f>
        <v>2939</v>
      </c>
      <c r="F40" s="131">
        <v>0</v>
      </c>
      <c r="G40" s="131">
        <v>0</v>
      </c>
      <c r="H40" s="131">
        <v>20428</v>
      </c>
      <c r="I40" s="132">
        <v>8846</v>
      </c>
      <c r="J40" s="96"/>
      <c r="K40" s="113"/>
      <c r="L40" s="130"/>
      <c r="M40" s="98"/>
      <c r="P40" s="65"/>
    </row>
    <row r="42" spans="1:16" ht="17.25" customHeight="1">
      <c r="A42" s="65" t="s">
        <v>138</v>
      </c>
      <c r="B42" s="67"/>
      <c r="C42" s="66"/>
      <c r="D42" s="66"/>
      <c r="E42" s="66"/>
      <c r="F42" s="66" t="s">
        <v>111</v>
      </c>
      <c r="G42" s="66"/>
      <c r="H42" s="66"/>
      <c r="I42" s="66"/>
      <c r="K42" s="66"/>
      <c r="L42" s="66"/>
      <c r="M42" s="69" t="s">
        <v>81</v>
      </c>
      <c r="P42" s="65"/>
    </row>
    <row r="43" spans="1:16" ht="17.25" customHeight="1">
      <c r="A43" s="159"/>
      <c r="B43" s="160"/>
      <c r="C43" s="116"/>
      <c r="D43" s="117"/>
      <c r="E43" s="116"/>
      <c r="F43" s="161" t="s">
        <v>82</v>
      </c>
      <c r="G43" s="139"/>
      <c r="H43" s="139"/>
      <c r="I43" s="140"/>
      <c r="J43" s="73" t="s">
        <v>42</v>
      </c>
      <c r="K43" s="73"/>
      <c r="L43" s="75"/>
      <c r="M43" s="76"/>
      <c r="P43" s="65"/>
    </row>
    <row r="44" spans="1:16" ht="17.25" customHeight="1">
      <c r="A44" s="149" t="s">
        <v>43</v>
      </c>
      <c r="B44" s="170"/>
      <c r="C44" s="118" t="s">
        <v>83</v>
      </c>
      <c r="D44" s="119" t="s">
        <v>84</v>
      </c>
      <c r="E44" s="118" t="s">
        <v>27</v>
      </c>
      <c r="F44" s="171" t="s">
        <v>85</v>
      </c>
      <c r="G44" s="171"/>
      <c r="H44" s="171"/>
      <c r="I44" s="120" t="s">
        <v>86</v>
      </c>
      <c r="J44" s="162" t="s">
        <v>87</v>
      </c>
      <c r="K44" s="163"/>
      <c r="L44" s="166" t="s">
        <v>88</v>
      </c>
      <c r="M44" s="121" t="s">
        <v>89</v>
      </c>
      <c r="P44" s="65"/>
    </row>
    <row r="45" spans="1:16" ht="17.25" customHeight="1">
      <c r="A45" s="168"/>
      <c r="B45" s="169"/>
      <c r="C45" s="122"/>
      <c r="D45" s="123"/>
      <c r="E45" s="122"/>
      <c r="F45" s="124" t="s">
        <v>34</v>
      </c>
      <c r="G45" s="125" t="s">
        <v>35</v>
      </c>
      <c r="H45" s="124" t="s">
        <v>36</v>
      </c>
      <c r="I45" s="126" t="s">
        <v>37</v>
      </c>
      <c r="J45" s="164"/>
      <c r="K45" s="165"/>
      <c r="L45" s="167"/>
      <c r="M45" s="83"/>
      <c r="P45" s="65"/>
    </row>
    <row r="46" spans="1:16" ht="17.25" customHeight="1">
      <c r="A46" s="102">
        <v>1</v>
      </c>
      <c r="B46" s="89" t="s">
        <v>110</v>
      </c>
      <c r="C46" s="90">
        <v>300</v>
      </c>
      <c r="D46" s="90">
        <v>300</v>
      </c>
      <c r="E46" s="122">
        <f>C46-D46</f>
        <v>0</v>
      </c>
      <c r="F46" s="101"/>
      <c r="G46" s="101"/>
      <c r="H46" s="101"/>
      <c r="I46" s="133">
        <v>300</v>
      </c>
      <c r="J46" s="101"/>
      <c r="K46" s="92"/>
      <c r="L46" s="101"/>
      <c r="M46" s="83"/>
    </row>
    <row r="47" spans="1:16" ht="17.25" customHeight="1">
      <c r="A47" s="157" t="s">
        <v>50</v>
      </c>
      <c r="B47" s="158"/>
      <c r="C47" s="94">
        <v>300</v>
      </c>
      <c r="D47" s="94">
        <v>300</v>
      </c>
      <c r="E47" s="130">
        <f>C47-D47</f>
        <v>0</v>
      </c>
      <c r="F47" s="131"/>
      <c r="G47" s="131"/>
      <c r="H47" s="131"/>
      <c r="I47" s="132">
        <v>300</v>
      </c>
      <c r="J47" s="96"/>
      <c r="K47" s="113"/>
      <c r="L47" s="130"/>
      <c r="M47" s="98"/>
      <c r="P47" s="65"/>
    </row>
    <row r="68" spans="1:16" ht="17.25" customHeight="1">
      <c r="A68" s="134" t="s">
        <v>107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P68" s="65"/>
    </row>
  </sheetData>
  <mergeCells count="18">
    <mergeCell ref="A47:B47"/>
    <mergeCell ref="A68:M68"/>
    <mergeCell ref="A43:B43"/>
    <mergeCell ref="F43:I43"/>
    <mergeCell ref="A44:B44"/>
    <mergeCell ref="F44:H44"/>
    <mergeCell ref="A4:B4"/>
    <mergeCell ref="F4:I4"/>
    <mergeCell ref="A1:M1"/>
    <mergeCell ref="J44:K45"/>
    <mergeCell ref="L44:L45"/>
    <mergeCell ref="A45:B45"/>
    <mergeCell ref="A5:B5"/>
    <mergeCell ref="F5:H5"/>
    <mergeCell ref="J5:K6"/>
    <mergeCell ref="L5:L6"/>
    <mergeCell ref="A6:B6"/>
    <mergeCell ref="A40:B40"/>
  </mergeCells>
  <phoneticPr fontId="1"/>
  <printOptions horizontalCentered="1"/>
  <pageMargins left="0" right="0" top="0.35433070866141736" bottom="0.35433070866141736" header="0.19685039370078741" footer="0.19685039370078741"/>
  <pageSetup paperSize="9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第１表</vt:lpstr>
      <vt:lpstr>総括(歳入)</vt:lpstr>
      <vt:lpstr>総括(歳出)</vt:lpstr>
      <vt:lpstr>明細(歳入)</vt:lpstr>
      <vt:lpstr>明細(歳出)</vt:lpstr>
      <vt:lpstr>'総括(歳出)'!Print_Area</vt:lpstr>
      <vt:lpstr>'総括(歳入)'!Print_Area</vt:lpstr>
      <vt:lpstr>第１表!Print_Area</vt:lpstr>
      <vt:lpstr>'明細(歳出)'!Print_Area</vt:lpstr>
      <vt:lpstr>'明細(歳入)'!Print_Area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水島 友樹</dc:creator>
  <cp:lastModifiedBy>福澤 秀一</cp:lastModifiedBy>
  <dcterms:created xsi:type="dcterms:W3CDTF">2025-03-04T05:02:54Z</dcterms:created>
  <dcterms:modified xsi:type="dcterms:W3CDTF">2025-06-25T08:03:28Z</dcterms:modified>
</cp:coreProperties>
</file>