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210200_企画財政課\02_決算\02_諸務\★財政状況資料集\R1財政状況資料集\03_ホームページ公表\"/>
    </mc:Choice>
  </mc:AlternateContent>
  <bookViews>
    <workbookView xWindow="0" yWindow="0" windowWidth="21600" windowHeight="951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<sst xmlns="http://schemas.openxmlformats.org/spreadsheetml/2006/main" count="1116" uniqueCount="629">
  <si>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</si>
  <si>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</si>
  <si>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</si>
  <si>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</si>
  <si>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</si>
  <si>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</si>
  <si>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</si>
  <si>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</si>
  <si>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</si>
  <si>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</si>
  <si>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</si>
  <si>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</si>
  <si>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</si>
  <si>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</si>
  <si>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</si>
  <si>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</si>
  <si>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</si>
  <si>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</si>
  <si>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</si>
  <si>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</si>
  <si>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</si>
  <si>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</si>
  <si>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</si>
  <si>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</si>
  <si>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</si>
  <si>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</si>
  <si>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</si>
  <si>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</si>
  <si>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</si>
  <si>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</si>
  <si>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</si>
  <si>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</si>
  <si>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</si>
  <si>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</si>
  <si>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</si>
  <si>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</si>
  <si>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</si>
  <si>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</si>
  <si>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</si>
  <si>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</si>
  <si>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</si>
  <si>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</si>
  <si>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</si>
  <si>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</si>
  <si>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</si>
  <si>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</si>
  <si>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</si>
  <si>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</si>
  <si>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</si>
  <si>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</si>
  <si>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</si>
  <si>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</si>
  <si>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</si>
  <si>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</si>
  <si>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</si>
  <si>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</si>
  <si>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</si>
  <si>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</si>
  <si>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</si>
  <si>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</si>
  <si>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</si>
  <si>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</si>
  <si>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</si>
  <si>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</si>
  <si>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</si>
  <si>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</si>
  <si>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</si>
  <si>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</si>
  <si>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</si>
  <si>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</si>
  <si>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</si>
  <si>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</si>
  <si>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</si>
  <si>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</si>
  <si>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</si>
  <si>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</si>
  <si>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</si>
  <si>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</si>
  <si>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</si>
  <si>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</si>
  <si>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</si>
  <si>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</si>
  <si>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</si>
  <si>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</si>
  <si>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</si>
  <si>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</si>
  <si>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</si>
  <si>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</si>
  <si>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</si>
  <si>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</si>
  <si>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</si>
  <si>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</si>
  <si>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</si>
  <si>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</si>
  <si>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</si>
  <si>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</si>
  <si>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</si>
  <si>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</si>
  <si>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</si>
  <si>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</si>
  <si>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</si>
  <si>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</si>
  <si>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</si>
  <si>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</si>
  <si>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</si>
  <si>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</si>
  <si>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</si>
  <si>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</si>
  <si>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</si>
  <si>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</si>
  <si>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</si>
  <si>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</si>
  <si>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</si>
  <si>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</si>
  <si>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</si>
  <si>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</si>
  <si>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</si>
  <si>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</si>
  <si>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</si>
  <si>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</si>
  <si>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</si>
  <si>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</si>
  <si>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</si>
  <si>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</si>
  <si>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</si>
  <si>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</si>
  <si>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</si>
  <si>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</si>
  <si>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</si>
  <si>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</si>
  <si>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</si>
  <si>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</si>
  <si>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</si>
  <si>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</si>
  <si>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</si>
  <si>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</si>
  <si>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</si>
  <si>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</si>
  <si>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</si>
  <si>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</si>
  <si>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</si>
  <si>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</si>
  <si>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</si>
  <si>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</si>
  <si>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</si>
  <si>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</si>
  <si>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</si>
  <si>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</si>
  <si>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</si>
  <si>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</si>
  <si>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</si>
  <si>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</si>
  <si>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</si>
  <si>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</si>
  <si>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</si>
  <si>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</si>
  <si>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</si>
  <si>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</si>
  <si>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</si>
  <si>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</si>
  <si>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</si>
  <si>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</si>
  <si>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</si>
  <si>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</si>
  <si>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</si>
  <si>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</si>
  <si>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</si>
  <si>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</si>
  <si>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</si>
  <si>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</si>
  <si>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</si>
  <si>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</si>
  <si>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</si>
  <si>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</si>
  <si>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</si>
  <si>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</si>
  <si>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</si>
  <si>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</si>
  <si>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</si>
  <si>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</si>
  <si>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</si>
  <si>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</si>
  <si>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</si>
  <si>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</si>
  <si>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</si>
  <si>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</si>
  <si>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</si>
  <si>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</si>
  <si>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</si>
  <si>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</si>
  <si>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</si>
  <si>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</si>
  <si>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</si>
  <si>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</si>
  <si>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</si>
  <si>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</si>
  <si>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</si>
  <si>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</si>
  <si>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</si>
  <si>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</si>
  <si>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</si>
  <si>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</si>
  <si>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</si>
  <si>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</si>
  <si>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</si>
  <si>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</si>
  <si>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</si>
  <si>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</si>
  <si>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</si>
  <si>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</si>
  <si>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</si>
  <si>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</si>
  <si>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</si>
  <si>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</si>
  <si>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</si>
  <si>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</si>
  <si>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</si>
  <si>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</si>
  <si>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</si>
  <si>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</si>
  <si>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</si>
  <si>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</si>
  <si>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</si>
  <si>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</si>
  <si>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</si>
  <si>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</si>
  <si>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</si>
  <si>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</si>
  <si>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</si>
  <si>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</si>
  <si>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</si>
  <si>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</si>
  <si>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</si>
  <si>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</si>
  <si>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</si>
  <si>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</si>
  <si>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</si>
  <si>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</si>
  <si>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</si>
  <si>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</si>
  <si>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</si>
  <si>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</si>
  <si>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</si>
  <si>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</si>
  <si>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</si>
  <si>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</si>
  <si>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</si>
  <si>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</si>
  <si>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</si>
  <si>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</si>
  <si>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</si>
  <si>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</si>
  <si>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</si>
  <si>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</si>
  <si>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</si>
  <si>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</si>
  <si>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</si>
  <si>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</si>
  <si>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</si>
  <si>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</si>
  <si>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</si>
  <si>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</si>
  <si>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</si>
  <si>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</si>
  <si>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</si>
  <si>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</si>
  <si>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</si>
  <si>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</si>
  <si>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</si>
  <si>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</si>
  <si>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</si>
  <si>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</si>
  <si>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</si>
  <si>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</si>
  <si>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</si>
  <si>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</si>
  <si>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</si>
  <si>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</si>
  <si>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</si>
  <si>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</si>
  <si>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</si>
  <si>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</si>
  <si>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</si>
  <si>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</si>
  <si>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</si>
  <si>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</si>
  <si>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</si>
  <si>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</si>
  <si>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</si>
  <si>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</si>
  <si>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</si>
  <si>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</si>
  <si>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</si>
  <si>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</si>
  <si>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</si>
  <si>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</si>
  <si>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</si>
  <si>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</si>
  <si>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</si>
  <si>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</si>
  <si>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</si>
  <si>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</si>
  <si>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</si>
  <si>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</si>
  <si>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</si>
  <si>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</si>
  <si>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</si>
  <si>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</si>
  <si>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</si>
  <si>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</si>
  <si>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</si>
  <si>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</si>
  <si>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</si>
  <si>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</si>
  <si>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</si>
  <si>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</si>
  <si>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</si>
  <si>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</si>
  <si>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</si>
  <si>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</si>
  <si>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</si>
  <si>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</si>
  <si>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</si>
  <si>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</si>
  <si>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</si>
  <si>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</si>
  <si>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</si>
  <si>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</si>
  <si>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</si>
  <si>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</si>
  <si>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</si>
  <si>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</si>
  <si>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</si>
  <si>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</si>
  <si>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</si>
  <si>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</si>
  <si>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</si>
  <si>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</si>
  <si>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</si>
  <si>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</si>
  <si>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</si>
  <si>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</si>
  <si>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</si>
  <si>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</si>
  <si>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</si>
  <si>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</si>
  <si>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</si>
  <si>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</si>
  <si>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</si>
  <si>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</si>
  <si>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</si>
  <si>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</si>
  <si>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</si>
  <si>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</si>
  <si>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</si>
  <si>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</si>
  <si>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</si>
  <si>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</si>
  <si>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</si>
  <si>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</si>
  <si>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</si>
  <si>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</si>
  <si>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</si>
  <si>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</si>
  <si>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</si>
  <si>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</si>
  <si>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</si>
  <si>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</si>
  <si>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</si>
  <si>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</si>
  <si>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</si>
  <si>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</si>
  <si>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</si>
  <si>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</si>
  <si>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</si>
  <si>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</si>
  <si>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</si>
  <si>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</si>
  <si>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</si>
  <si>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</si>
  <si>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</si>
  <si>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</si>
  <si>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</si>
  <si>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</si>
  <si>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</si>
  <si>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</si>
  <si>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</si>
  <si>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</si>
  <si>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</si>
  <si>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</si>
  <si>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</si>
  <si>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</si>
  <si>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</si>
  <si>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t>
    <phoneticPr fontId="5"/>
  </si>
  <si>
    <t>越前町土地区画整理事業特別会計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</si>
  <si>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</si>
  <si>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</si>
  <si>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</si>
  <si>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</si>
  <si>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</si>
  <si>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</si>
  <si>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</si>
  <si>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</si>
  <si>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</si>
  <si>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</si>
  <si>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</si>
  <si>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</si>
  <si>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</si>
  <si>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</si>
  <si>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</si>
  <si>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</si>
  <si>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</si>
  <si>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</si>
  <si>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</si>
  <si>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</si>
  <si>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</si>
  <si>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法適用企業</t>
    <phoneticPr fontId="5"/>
  </si>
  <si>
    <t>越前町簡易水道事業特別会計</t>
    <phoneticPr fontId="5"/>
  </si>
  <si>
    <t>法非適用企業</t>
    <phoneticPr fontId="5"/>
  </si>
  <si>
    <t>越前町公共下水道事業特別会計</t>
    <phoneticPr fontId="5"/>
  </si>
  <si>
    <t>法非適用企業</t>
    <phoneticPr fontId="5"/>
  </si>
  <si>
    <t>越前町集落排水事業特別会計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</si>
  <si>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</si>
  <si>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</si>
  <si>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</si>
  <si>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</si>
  <si>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</si>
  <si>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</si>
  <si>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</si>
  <si>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</si>
  <si>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</si>
  <si>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</si>
  <si>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</si>
  <si>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</si>
  <si>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</si>
  <si>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</si>
  <si>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</si>
  <si>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</si>
  <si>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</si>
  <si>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</si>
  <si>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</si>
  <si>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</si>
  <si>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</si>
  <si>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</si>
  <si>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</si>
  <si>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</si>
  <si>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</si>
  <si>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</si>
  <si>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</si>
  <si>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</si>
  <si>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</si>
  <si>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</si>
  <si>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</si>
  <si>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</si>
  <si>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</si>
  <si>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</si>
  <si>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</si>
  <si>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</si>
  <si>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</si>
  <si>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</si>
  <si>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</si>
  <si>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</si>
  <si>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</si>
  <si>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</si>
  <si>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</si>
  <si>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</si>
  <si>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</si>
  <si>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</si>
  <si>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</si>
  <si>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</si>
  <si>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</si>
  <si>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</si>
  <si>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</si>
  <si>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</si>
  <si>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</si>
  <si>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</si>
  <si>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</si>
  <si>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</si>
  <si>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</si>
  <si>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</si>
  <si>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</si>
  <si>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</si>
  <si>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</si>
  <si>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</si>
  <si>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</si>
  <si>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越前町公共下水道事業特別会計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</si>
  <si>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</si>
  <si>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</si>
  <si>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越前町簡易水道事業特別会計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</si>
  <si>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</si>
  <si>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越前町上水道事業会計</t>
    <phoneticPr fontId="5"/>
  </si>
  <si>
    <t>(Ｆ)</t>
    <phoneticPr fontId="5"/>
  </si>
  <si>
    <t>越前町集落排水事業特別会計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</si>
  <si>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</si>
  <si>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</si>
  <si>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</si>
  <si>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</si>
  <si>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</si>
  <si>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</si>
  <si>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</si>
  <si>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</si>
  <si>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</si>
  <si>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</si>
  <si>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</si>
  <si>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</si>
  <si>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</si>
  <si>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</si>
  <si>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</si>
  <si>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</si>
  <si>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</si>
  <si>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</si>
  <si>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</si>
  <si>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</si>
  <si>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</si>
  <si>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</si>
  <si>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</si>
  <si>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</si>
  <si>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</si>
  <si>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</si>
  <si>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</si>
  <si>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</si>
  <si>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</si>
  <si>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</si>
  <si>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</si>
  <si>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</si>
  <si>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</si>
  <si>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</si>
  <si>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</si>
  <si>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</si>
  <si>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</si>
  <si>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</si>
  <si>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</si>
  <si>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</si>
  <si>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</si>
  <si>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</si>
  <si>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</si>
  <si>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</si>
  <si>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</si>
  <si>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</si>
  <si>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</si>
  <si>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</si>
  <si>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</si>
  <si>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</si>
  <si>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</si>
  <si>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</si>
  <si>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</si>
  <si>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</si>
  <si>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</si>
  <si>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</si>
  <si>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</si>
  <si>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</si>
  <si>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</si>
  <si>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</si>
  <si>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</si>
  <si>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</si>
  <si>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</si>
  <si>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</si>
  <si>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</si>
  <si>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</si>
  <si>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</si>
  <si>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</si>
  <si>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</si>
  <si>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</si>
  <si>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</si>
  <si>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</si>
  <si>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</si>
  <si>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</si>
  <si>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</si>
  <si>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</si>
  <si>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</si>
  <si>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</si>
  <si>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</si>
  <si>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</si>
  <si>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</si>
  <si>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</si>
  <si>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</si>
  <si>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</si>
  <si>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</si>
  <si>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</si>
  <si>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</si>
  <si>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</si>
  <si>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</si>
  <si>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2.37</t>
  </si>
  <si>
    <t>▲ 0.33</t>
  </si>
  <si>
    <t>▲ 2.84</t>
  </si>
  <si>
    <t>一般会計</t>
  </si>
  <si>
    <t>越前町国民健康保険病院事業会計</t>
  </si>
  <si>
    <t>越前町介護保険事業特別会計</t>
  </si>
  <si>
    <t>越前町上水道事業会計</t>
  </si>
  <si>
    <t>越前町簡易水道事業特別会計</t>
  </si>
  <si>
    <t>越前町集落排水事業特別会計</t>
  </si>
  <si>
    <t>越前町国民健康保険事業特別会計</t>
  </si>
  <si>
    <t>越前町公共下水道事業特別会計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</si>
  <si>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</si>
  <si>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</si>
  <si>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</si>
  <si>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</si>
  <si>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</si>
  <si>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</si>
  <si>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</si>
  <si>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</si>
  <si>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越前町公共施設管理公社</t>
    <rPh sb="0" eb="3">
      <t>エチゼンチョウ</t>
    </rPh>
    <rPh sb="3" eb="5">
      <t>コウキョウ</t>
    </rPh>
    <rPh sb="5" eb="7">
      <t>シセツ</t>
    </rPh>
    <rPh sb="7" eb="9">
      <t>カンリ</t>
    </rPh>
    <rPh sb="9" eb="11">
      <t>コウシャ</t>
    </rPh>
    <phoneticPr fontId="2"/>
  </si>
  <si>
    <t>-</t>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</si>
  <si>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</si>
  <si>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</si>
  <si>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</si>
  <si>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福井県後期高齢者医療広域連合（事業会計分）</t>
    <rPh sb="0" eb="3">
      <t>フクイケン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</si>
  <si>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福井県自治会館組合</t>
    <rPh sb="0" eb="3">
      <t>フクイケン</t>
    </rPh>
    <rPh sb="3" eb="5">
      <t>ジチ</t>
    </rPh>
    <rPh sb="5" eb="7">
      <t>カイカン</t>
    </rPh>
    <rPh sb="7" eb="9">
      <t>クミアイ</t>
    </rPh>
    <phoneticPr fontId="2"/>
  </si>
  <si>
    <t>鯖江・丹生消防組合</t>
    <rPh sb="0" eb="2">
      <t>サバエ</t>
    </rPh>
    <rPh sb="3" eb="5">
      <t>ニュウ</t>
    </rPh>
    <rPh sb="5" eb="7">
      <t>ショウボウ</t>
    </rPh>
    <rPh sb="7" eb="9">
      <t>クミアイ</t>
    </rPh>
    <phoneticPr fontId="2"/>
  </si>
  <si>
    <t>鯖江広域衛生施設組合</t>
    <rPh sb="0" eb="2">
      <t>サバエ</t>
    </rPh>
    <rPh sb="2" eb="4">
      <t>コウイキ</t>
    </rPh>
    <rPh sb="4" eb="6">
      <t>エイセイ</t>
    </rPh>
    <rPh sb="6" eb="8">
      <t>シセツ</t>
    </rPh>
    <rPh sb="8" eb="10">
      <t>クミアイ</t>
    </rPh>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</si>
  <si>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</si>
  <si>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</si>
  <si>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</si>
  <si>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5"/>
  </si>
  <si>
    <t>地域活性化基金</t>
    <rPh sb="0" eb="2">
      <t>チイキ</t>
    </rPh>
    <rPh sb="2" eb="5">
      <t>カッセイカ</t>
    </rPh>
    <rPh sb="5" eb="7">
      <t>キキン</t>
    </rPh>
    <phoneticPr fontId="5"/>
  </si>
  <si>
    <t>ふるさと再生基金</t>
    <rPh sb="4" eb="6">
      <t>サイセイ</t>
    </rPh>
    <rPh sb="6" eb="8">
      <t>キキン</t>
    </rPh>
    <phoneticPr fontId="5"/>
  </si>
  <si>
    <t>ふるさと水と土保全基金</t>
    <rPh sb="4" eb="5">
      <t>ミズ</t>
    </rPh>
    <rPh sb="6" eb="7">
      <t>ツチ</t>
    </rPh>
    <rPh sb="7" eb="9">
      <t>ホゼン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</si>
  <si>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</si>
  <si>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</si>
  <si>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</si>
  <si>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</si>
  <si>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</si>
  <si>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</si>
  <si>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</si>
  <si>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</si>
  <si>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</si>
  <si>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</si>
  <si>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29年度から平成30年度にかけての統合学校給食センター建設や平成30年度から令和2年度にかけての役場新庁舎建設事業などの影響により、地方債残高が増加したことや財政調整基金が減少したことなどにより16.2％となり前年度と比較し6.4ポイントの増となった。地方債残高は令和2年度にピークを迎え、財政調整基金残高は新型コロナウイルス感染症対策事業などの影響などで今後もしばらく減少することが予想される。
　類似団体と比較すると、いずれの数値も若干高い状況にあるため、計画的な起債の発行によるプライマリーバランスの黒字の維持や、基金残高の確保、公共施設等総合管理計画に基づく施設の適正な維持管理など、将来を見据えた計画的な財政運営を図る。</t>
    <rPh sb="211" eb="213">
      <t>ルイジ</t>
    </rPh>
    <rPh sb="213" eb="215">
      <t>ダンタイ</t>
    </rPh>
    <rPh sb="216" eb="218">
      <t>ヒカク</t>
    </rPh>
    <rPh sb="226" eb="228">
      <t>スウチ</t>
    </rPh>
    <rPh sb="229" eb="231">
      <t>ジャッカン</t>
    </rPh>
    <rPh sb="231" eb="232">
      <t>タカ</t>
    </rPh>
    <rPh sb="233" eb="235">
      <t>ジョウキョウ</t>
    </rPh>
    <rPh sb="279" eb="281">
      <t>コウキョウ</t>
    </rPh>
    <rPh sb="281" eb="283">
      <t>シセツ</t>
    </rPh>
    <rPh sb="283" eb="284">
      <t>トウ</t>
    </rPh>
    <rPh sb="284" eb="286">
      <t>ソウゴウ</t>
    </rPh>
    <rPh sb="286" eb="288">
      <t>カンリ</t>
    </rPh>
    <rPh sb="288" eb="290">
      <t>ケイカク</t>
    </rPh>
    <rPh sb="291" eb="292">
      <t>モト</t>
    </rPh>
    <rPh sb="294" eb="296">
      <t>シセツ</t>
    </rPh>
    <rPh sb="297" eb="299">
      <t>テキセイ</t>
    </rPh>
    <rPh sb="300" eb="302">
      <t>イジ</t>
    </rPh>
    <rPh sb="302" eb="304">
      <t>カンリ</t>
    </rPh>
    <rPh sb="307" eb="309">
      <t>ショウライ</t>
    </rPh>
    <rPh sb="310" eb="312">
      <t>ミス</t>
    </rPh>
    <rPh sb="314" eb="317">
      <t>ケイカクテキ</t>
    </rPh>
    <rPh sb="318" eb="320">
      <t>ザイセイ</t>
    </rPh>
    <rPh sb="320" eb="322">
      <t>ウンエイ</t>
    </rPh>
    <rPh sb="323" eb="324">
      <t>ハカ</t>
    </rPh>
    <phoneticPr fontId="5"/>
  </si>
  <si>
    <t>　将来負担比率は、役場新庁舎建設の影響で地方債残高が令和2年度にピークを迎えることから、今後は元金償還が進むことで、令和2年度以降は減少していくことが予想される。
　実質公債費比率は、令和元年度の単年度実質公債費比率については減少したものの、数値の比較的低かった平成28年度が算定から外れたため、3ヶ年平均の実質公債費比率は9.1％となり前年度と比較し0.4ポイントの増となった。統合学校給食センター建設や役場新庁舎の建設による合併特例債の発行による元金償還が開始されると上昇することが予想されるため、今後の比率の推移に注意する必要がある。
　類似団体と比較すると、いずれの数値も若干高い状況にあるため、計画的な起債の発行によるプライマリーバランスの黒字の維持や、基金残高の確保など、財政健全化計画に基づく適正な財政運営に努める。</t>
    <rPh sb="1" eb="3">
      <t>ショウライ</t>
    </rPh>
    <rPh sb="3" eb="5">
      <t>フタン</t>
    </rPh>
    <rPh sb="5" eb="7">
      <t>ヒリツ</t>
    </rPh>
    <rPh sb="14" eb="16">
      <t>ケンセツ</t>
    </rPh>
    <rPh sb="17" eb="19">
      <t>エイキョウ</t>
    </rPh>
    <rPh sb="26" eb="28">
      <t>レイワ</t>
    </rPh>
    <rPh sb="29" eb="31">
      <t>ネンド</t>
    </rPh>
    <rPh sb="36" eb="37">
      <t>ムカ</t>
    </rPh>
    <rPh sb="44" eb="46">
      <t>コンゴ</t>
    </rPh>
    <rPh sb="47" eb="49">
      <t>ガンキン</t>
    </rPh>
    <rPh sb="49" eb="51">
      <t>ショウカン</t>
    </rPh>
    <rPh sb="52" eb="53">
      <t>スス</t>
    </rPh>
    <rPh sb="58" eb="60">
      <t>レイワ</t>
    </rPh>
    <rPh sb="61" eb="63">
      <t>ネンド</t>
    </rPh>
    <rPh sb="63" eb="65">
      <t>イコウ</t>
    </rPh>
    <rPh sb="66" eb="68">
      <t>ゲンショウ</t>
    </rPh>
    <rPh sb="75" eb="77">
      <t>ヨソウ</t>
    </rPh>
    <rPh sb="83" eb="85">
      <t>ジッシツ</t>
    </rPh>
    <rPh sb="85" eb="88">
      <t>コウサイヒ</t>
    </rPh>
    <rPh sb="88" eb="90">
      <t>ヒリツ</t>
    </rPh>
    <rPh sb="92" eb="94">
      <t>レイワ</t>
    </rPh>
    <rPh sb="94" eb="96">
      <t>ガンネン</t>
    </rPh>
    <rPh sb="96" eb="97">
      <t>ド</t>
    </rPh>
    <rPh sb="98" eb="101">
      <t>タンネンド</t>
    </rPh>
    <rPh sb="101" eb="103">
      <t>ジッシツ</t>
    </rPh>
    <rPh sb="103" eb="106">
      <t>コウサイヒ</t>
    </rPh>
    <rPh sb="106" eb="108">
      <t>ヒリツ</t>
    </rPh>
    <rPh sb="113" eb="115">
      <t>ゲンショウ</t>
    </rPh>
    <rPh sb="121" eb="123">
      <t>スウチ</t>
    </rPh>
    <rPh sb="124" eb="127">
      <t>ヒカクテキ</t>
    </rPh>
    <rPh sb="127" eb="128">
      <t>ヒク</t>
    </rPh>
    <rPh sb="131" eb="133">
      <t>ヘイセイ</t>
    </rPh>
    <rPh sb="135" eb="137">
      <t>ネンド</t>
    </rPh>
    <rPh sb="138" eb="140">
      <t>サンテイ</t>
    </rPh>
    <rPh sb="142" eb="143">
      <t>ハズ</t>
    </rPh>
    <rPh sb="150" eb="151">
      <t>ネン</t>
    </rPh>
    <rPh sb="151" eb="153">
      <t>ヘイキン</t>
    </rPh>
    <rPh sb="154" eb="156">
      <t>ジッシツ</t>
    </rPh>
    <rPh sb="156" eb="159">
      <t>コウサイヒ</t>
    </rPh>
    <rPh sb="159" eb="161">
      <t>ヒリツ</t>
    </rPh>
    <rPh sb="169" eb="171">
      <t>ゼンネン</t>
    </rPh>
    <rPh sb="171" eb="172">
      <t>ド</t>
    </rPh>
    <rPh sb="173" eb="175">
      <t>ヒカク</t>
    </rPh>
    <rPh sb="184" eb="185">
      <t>ゾウ</t>
    </rPh>
    <rPh sb="190" eb="192">
      <t>トウゴウ</t>
    </rPh>
    <rPh sb="192" eb="194">
      <t>ガッコウ</t>
    </rPh>
    <rPh sb="194" eb="196">
      <t>キュウショク</t>
    </rPh>
    <rPh sb="200" eb="202">
      <t>ケンセツ</t>
    </rPh>
    <rPh sb="203" eb="205">
      <t>ヤクバ</t>
    </rPh>
    <rPh sb="205" eb="208">
      <t>シンチョウシャ</t>
    </rPh>
    <rPh sb="209" eb="211">
      <t>ケンセツ</t>
    </rPh>
    <rPh sb="214" eb="216">
      <t>ガッペイ</t>
    </rPh>
    <rPh sb="216" eb="218">
      <t>トクレイ</t>
    </rPh>
    <rPh sb="218" eb="219">
      <t>サイ</t>
    </rPh>
    <rPh sb="220" eb="222">
      <t>ハッコウ</t>
    </rPh>
    <rPh sb="225" eb="227">
      <t>ガンキン</t>
    </rPh>
    <rPh sb="227" eb="229">
      <t>ショウカン</t>
    </rPh>
    <rPh sb="230" eb="232">
      <t>カイシ</t>
    </rPh>
    <rPh sb="236" eb="238">
      <t>ジョウショウ</t>
    </rPh>
    <rPh sb="243" eb="245">
      <t>ヨソウ</t>
    </rPh>
    <rPh sb="251" eb="253">
      <t>コンゴ</t>
    </rPh>
    <rPh sb="254" eb="256">
      <t>ヒリツ</t>
    </rPh>
    <rPh sb="257" eb="259">
      <t>スイイ</t>
    </rPh>
    <rPh sb="260" eb="262">
      <t>チュウイ</t>
    </rPh>
    <rPh sb="264" eb="266">
      <t>ヒツヨウ</t>
    </rPh>
    <rPh sb="272" eb="274">
      <t>ルイジ</t>
    </rPh>
    <rPh sb="274" eb="276">
      <t>ダンタイ</t>
    </rPh>
    <rPh sb="287" eb="289">
      <t>スウチ</t>
    </rPh>
    <rPh sb="290" eb="292">
      <t>ジャッカン</t>
    </rPh>
    <rPh sb="292" eb="293">
      <t>タカ</t>
    </rPh>
    <rPh sb="294" eb="296">
      <t>ジョウキョウ</t>
    </rPh>
    <rPh sb="302" eb="305">
      <t>ケイカクテキ</t>
    </rPh>
    <rPh sb="306" eb="308">
      <t>キサイ</t>
    </rPh>
    <rPh sb="309" eb="311">
      <t>ハッコウ</t>
    </rPh>
    <rPh sb="325" eb="327">
      <t>クロジ</t>
    </rPh>
    <rPh sb="328" eb="330">
      <t>イジ</t>
    </rPh>
    <rPh sb="332" eb="334">
      <t>キキン</t>
    </rPh>
    <rPh sb="334" eb="336">
      <t>ザンダカ</t>
    </rPh>
    <rPh sb="337" eb="339">
      <t>カクホ</t>
    </rPh>
    <rPh sb="342" eb="344">
      <t>ザイセイ</t>
    </rPh>
    <rPh sb="344" eb="347">
      <t>ケンゼンカ</t>
    </rPh>
    <rPh sb="347" eb="349">
      <t>ケイカク</t>
    </rPh>
    <rPh sb="350" eb="351">
      <t>モト</t>
    </rPh>
    <rPh sb="353" eb="355">
      <t>テキセイ</t>
    </rPh>
    <rPh sb="356" eb="358">
      <t>ザイセイ</t>
    </rPh>
    <rPh sb="358" eb="360">
      <t>ウンエイ</t>
    </rPh>
    <rPh sb="361" eb="3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</si>
</sst>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549B-4C93-AB7C-05088D47D6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104245</c:v>
                </c:pt>
                <c:pt idx="1">
                  <c:v>90490</c:v>
                </c:pt>
                <c:pt idx="2">
                  <c:v>89303</c:v>
                </c:pt>
                <c:pt idx="3">
                  <c:v>122227</c:v>
                </c:pt>
                <c:pt idx="4">
                  <c:v>113687</c:v>
                </c:pt>
              </c:numCache>
            </c:numRef>
          </c:val>
          <c:smooth val="0"/>
          <c:extLst>
            <c:ext xmlns:c16="http://schemas.microsoft.com/office/drawing/2014/chart" uri="{C3380CC4-5D6E-409C-BE32-E72D297353CC}">
              <c16:uniqueId val="{00000001-549B-4C93-AB7C-05088D47D6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9.61</c:v>
                </c:pt>
                <c:pt idx="1">
                  <c:v>9.17</c:v>
                </c:pt>
                <c:pt idx="2">
                  <c:v>11.75</c:v>
                </c:pt>
                <c:pt idx="3">
                  <c:v>8.59</c:v>
                </c:pt>
                <c:pt idx="4">
                  <c:v>8.07</c:v>
                </c:pt>
              </c:numCache>
            </c:numRef>
          </c:val>
          <c:extLst>
            <c:ext xmlns:c16="http://schemas.microsoft.com/office/drawing/2014/chart" uri="{C3380CC4-5D6E-409C-BE32-E72D297353CC}">
              <c16:uniqueId val="{00000000-4078-49B2-A74D-E84A35D431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36.380000000000003</c:v>
                </c:pt>
                <c:pt idx="1">
                  <c:v>40.28</c:v>
                </c:pt>
                <c:pt idx="2">
                  <c:v>37.42</c:v>
                </c:pt>
                <c:pt idx="3">
                  <c:v>41.81</c:v>
                </c:pt>
                <c:pt idx="4">
                  <c:v>41.06</c:v>
                </c:pt>
              </c:numCache>
            </c:numRef>
          </c:val>
          <c:extLst>
            <c:ext xmlns:c16="http://schemas.microsoft.com/office/drawing/2014/chart" uri="{C3380CC4-5D6E-409C-BE32-E72D297353CC}">
              <c16:uniqueId val="{00000001-4078-49B2-A74D-E84A35D431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9.77</c:v>
                </c:pt>
                <c:pt idx="1">
                  <c:v>1.67</c:v>
                </c:pt>
                <c:pt idx="2">
                  <c:v>-2.37</c:v>
                </c:pt>
                <c:pt idx="3">
                  <c:v>-0.33</c:v>
                </c:pt>
                <c:pt idx="4">
                  <c:v>-2.84</c:v>
                </c:pt>
              </c:numCache>
            </c:numRef>
          </c:val>
          <c:smooth val="0"/>
          <c:extLst>
            <c:ext xmlns:c16="http://schemas.microsoft.com/office/drawing/2014/chart" uri="{C3380CC4-5D6E-409C-BE32-E72D297353CC}">
              <c16:uniqueId val="{00000002-4078-49B2-A74D-E84A35D431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0.09</c:v>
                </c:pt>
                <c:pt idx="4">
                  <c:v>#N/A</c:v>
                </c:pt>
                <c:pt idx="5">
                  <c:v>0.05</c:v>
                </c:pt>
                <c:pt idx="6">
                  <c:v>#N/A</c:v>
                </c:pt>
                <c:pt idx="7">
                  <c:v>0.02</c:v>
                </c:pt>
                <c:pt idx="8">
                  <c:v>#N/A</c:v>
                </c:pt>
                <c:pt idx="9">
                  <c:v>0.03</c:v>
                </c:pt>
              </c:numCache>
            </c:numRef>
          </c:val>
          <c:extLst>
            <c:ext xmlns:c16="http://schemas.microsoft.com/office/drawing/2014/chart" uri="{C3380CC4-5D6E-409C-BE32-E72D297353CC}">
              <c16:uniqueId val="{00000000-8C2C-440A-990C-003A090A7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2C-440A-990C-003A090A7818}"/>
            </c:ext>
          </c:extLst>
        </c:ser>
        <c:ser>
          <c:idx val="2"/>
          <c:order val="2"/>
          <c:tx>
            <c:strRef>
              <c:f>データシート!$A$29</c:f>
              <c:strCache>
                <c:ptCount val="1"/>
                <c:pt idx="0">
                  <c:v>越前町公共下水道事業特別会計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0.09</c:v>
                </c:pt>
                <c:pt idx="6">
                  <c:v>#N/A</c:v>
                </c:pt>
                <c:pt idx="7">
                  <c:v>7.0000000000000007E-2</c:v>
                </c:pt>
                <c:pt idx="8">
                  <c:v>#N/A</c:v>
                </c:pt>
                <c:pt idx="9">
                  <c:v>0.02</c:v>
                </c:pt>
              </c:numCache>
            </c:numRef>
          </c:val>
          <c:extLst>
            <c:ext xmlns:c16="http://schemas.microsoft.com/office/drawing/2014/chart" uri="{C3380CC4-5D6E-409C-BE32-E72D297353CC}">
              <c16:uniqueId val="{00000002-8C2C-440A-990C-003A090A7818}"/>
            </c:ext>
          </c:extLst>
        </c:ser>
        <c:ser>
          <c:idx val="3"/>
          <c:order val="3"/>
          <c:tx>
            <c:strRef>
              <c:f>データシート!$A$30</c:f>
              <c:strCache>
                <c:ptCount val="1"/>
                <c:pt idx="0">
                  <c:v>越前町国民健康保険事業特別会計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0.11</c:v>
                </c:pt>
                <c:pt idx="4">
                  <c:v>#N/A</c:v>
                </c:pt>
                <c:pt idx="5">
                  <c:v>0.43</c:v>
                </c:pt>
                <c:pt idx="6">
                  <c:v>#N/A</c:v>
                </c:pt>
                <c:pt idx="7">
                  <c:v>0.52</c:v>
                </c:pt>
                <c:pt idx="8">
                  <c:v>#N/A</c:v>
                </c:pt>
                <c:pt idx="9">
                  <c:v>0.05</c:v>
                </c:pt>
              </c:numCache>
            </c:numRef>
          </c:val>
          <c:extLst>
            <c:ext xmlns:c16="http://schemas.microsoft.com/office/drawing/2014/chart" uri="{C3380CC4-5D6E-409C-BE32-E72D297353CC}">
              <c16:uniqueId val="{00000003-8C2C-440A-990C-003A090A7818}"/>
            </c:ext>
          </c:extLst>
        </c:ser>
        <c:ser>
          <c:idx val="4"/>
          <c:order val="4"/>
          <c:tx>
            <c:strRef>
              <c:f>データシート!$A$31</c:f>
              <c:strCache>
                <c:ptCount val="1"/>
                <c:pt idx="0">
                  <c:v>越前町集落排水事業特別会計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0.06</c:v>
                </c:pt>
                <c:pt idx="8">
                  <c:v>#N/A</c:v>
                </c:pt>
                <c:pt idx="9">
                  <c:v>0.08</c:v>
                </c:pt>
              </c:numCache>
            </c:numRef>
          </c:val>
          <c:extLst>
            <c:ext xmlns:c16="http://schemas.microsoft.com/office/drawing/2014/chart" uri="{C3380CC4-5D6E-409C-BE32-E72D297353CC}">
              <c16:uniqueId val="{00000004-8C2C-440A-990C-003A090A7818}"/>
            </c:ext>
          </c:extLst>
        </c:ser>
        <c:ser>
          <c:idx val="5"/>
          <c:order val="5"/>
          <c:tx>
            <c:strRef>
              <c:f>データシート!$A$32</c:f>
              <c:strCache>
                <c:ptCount val="1"/>
                <c:pt idx="0">
                  <c:v>越前町簡易水道事業特別会計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7.0000000000000007E-2</c:v>
                </c:pt>
                <c:pt idx="4">
                  <c:v>#N/A</c:v>
                </c:pt>
                <c:pt idx="5">
                  <c:v>0.05</c:v>
                </c:pt>
                <c:pt idx="6">
                  <c:v>#N/A</c:v>
                </c:pt>
                <c:pt idx="7">
                  <c:v>0.05</c:v>
                </c:pt>
                <c:pt idx="8">
                  <c:v>#N/A</c:v>
                </c:pt>
                <c:pt idx="9">
                  <c:v>0.08</c:v>
                </c:pt>
              </c:numCache>
            </c:numRef>
          </c:val>
          <c:extLst>
            <c:ext xmlns:c16="http://schemas.microsoft.com/office/drawing/2014/chart" uri="{C3380CC4-5D6E-409C-BE32-E72D297353CC}">
              <c16:uniqueId val="{00000005-8C2C-440A-990C-003A090A7818}"/>
            </c:ext>
          </c:extLst>
        </c:ser>
        <c:ser>
          <c:idx val="6"/>
          <c:order val="6"/>
          <c:tx>
            <c:strRef>
              <c:f>データシート!$A$33</c:f>
              <c:strCache>
                <c:ptCount val="1"/>
                <c:pt idx="0">
                  <c:v>越前町上水道事業会計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1.68</c:v>
                </c:pt>
                <c:pt idx="2">
                  <c:v>#N/A</c:v>
                </c:pt>
                <c:pt idx="3">
                  <c:v>1.07</c:v>
                </c:pt>
                <c:pt idx="4">
                  <c:v>#N/A</c:v>
                </c:pt>
                <c:pt idx="5">
                  <c:v>0.28999999999999998</c:v>
                </c:pt>
                <c:pt idx="6">
                  <c:v>#N/A</c:v>
                </c:pt>
                <c:pt idx="7">
                  <c:v>0.39</c:v>
                </c:pt>
                <c:pt idx="8">
                  <c:v>#N/A</c:v>
                </c:pt>
                <c:pt idx="9">
                  <c:v>0.49</c:v>
                </c:pt>
              </c:numCache>
            </c:numRef>
          </c:val>
          <c:extLst>
            <c:ext xmlns:c16="http://schemas.microsoft.com/office/drawing/2014/chart" uri="{C3380CC4-5D6E-409C-BE32-E72D297353CC}">
              <c16:uniqueId val="{00000006-8C2C-440A-990C-003A090A7818}"/>
            </c:ext>
          </c:extLst>
        </c:ser>
        <c:ser>
          <c:idx val="7"/>
          <c:order val="7"/>
          <c:tx>
            <c:strRef>
              <c:f>データシート!$A$34</c:f>
              <c:strCache>
                <c:ptCount val="1"/>
                <c:pt idx="0">
                  <c:v>越前町介護保険事業特別会計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0.54</c:v>
                </c:pt>
                <c:pt idx="4">
                  <c:v>#N/A</c:v>
                </c:pt>
                <c:pt idx="5">
                  <c:v>0.28999999999999998</c:v>
                </c:pt>
                <c:pt idx="6">
                  <c:v>#N/A</c:v>
                </c:pt>
                <c:pt idx="7">
                  <c:v>0.71</c:v>
                </c:pt>
                <c:pt idx="8">
                  <c:v>#N/A</c:v>
                </c:pt>
                <c:pt idx="9">
                  <c:v>0.56000000000000005</c:v>
                </c:pt>
              </c:numCache>
            </c:numRef>
          </c:val>
          <c:extLst>
            <c:ext xmlns:c16="http://schemas.microsoft.com/office/drawing/2014/chart" uri="{C3380CC4-5D6E-409C-BE32-E72D297353CC}">
              <c16:uniqueId val="{00000007-8C2C-440A-990C-003A090A7818}"/>
            </c:ext>
          </c:extLst>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2.71</c:v>
                </c:pt>
                <c:pt idx="2">
                  <c:v>#N/A</c:v>
                </c:pt>
                <c:pt idx="3">
                  <c:v>2.83</c:v>
                </c:pt>
                <c:pt idx="4">
                  <c:v>#N/A</c:v>
                </c:pt>
                <c:pt idx="5">
                  <c:v>3.05</c:v>
                </c:pt>
                <c:pt idx="6">
                  <c:v>#N/A</c:v>
                </c:pt>
                <c:pt idx="7">
                  <c:v>3.11</c:v>
                </c:pt>
                <c:pt idx="8">
                  <c:v>#N/A</c:v>
                </c:pt>
                <c:pt idx="9">
                  <c:v>3.33</c:v>
                </c:pt>
              </c:numCache>
            </c:numRef>
          </c:val>
          <c:extLst>
            <c:ext xmlns:c16="http://schemas.microsoft.com/office/drawing/2014/chart" uri="{C3380CC4-5D6E-409C-BE32-E72D297353CC}">
              <c16:uniqueId val="{00000008-8C2C-440A-990C-003A090A78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9.59</c:v>
                </c:pt>
                <c:pt idx="2">
                  <c:v>#N/A</c:v>
                </c:pt>
                <c:pt idx="3">
                  <c:v>9.1300000000000008</c:v>
                </c:pt>
                <c:pt idx="4">
                  <c:v>#N/A</c:v>
                </c:pt>
                <c:pt idx="5">
                  <c:v>11.75</c:v>
                </c:pt>
                <c:pt idx="6">
                  <c:v>#N/A</c:v>
                </c:pt>
                <c:pt idx="7">
                  <c:v>8.57</c:v>
                </c:pt>
                <c:pt idx="8">
                  <c:v>#N/A</c:v>
                </c:pt>
                <c:pt idx="9">
                  <c:v>8.0500000000000007</c:v>
                </c:pt>
              </c:numCache>
            </c:numRef>
          </c:val>
          <c:extLst>
            <c:ext xmlns:c16="http://schemas.microsoft.com/office/drawing/2014/chart" uri="{C3380CC4-5D6E-409C-BE32-E72D297353CC}">
              <c16:uniqueId val="{00000009-8C2C-440A-990C-003A090A78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1942</c:v>
                </c:pt>
                <c:pt idx="5">
                  <c:v>1673</c:v>
                </c:pt>
                <c:pt idx="8">
                  <c:v>1519</c:v>
                </c:pt>
                <c:pt idx="11">
                  <c:v>1491</c:v>
                </c:pt>
                <c:pt idx="14">
                  <c:v>1394</c:v>
                </c:pt>
              </c:numCache>
            </c:numRef>
          </c:val>
          <c:extLst>
            <c:ext xmlns:c16="http://schemas.microsoft.com/office/drawing/2014/chart" uri="{C3380CC4-5D6E-409C-BE32-E72D297353CC}">
              <c16:uniqueId val="{00000000-B2DD-4953-9422-48AA8902A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DD-4953-9422-48AA8902A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28</c:v>
                </c:pt>
                <c:pt idx="6">
                  <c:v>22</c:v>
                </c:pt>
                <c:pt idx="9">
                  <c:v>17</c:v>
                </c:pt>
                <c:pt idx="12">
                  <c:v>12</c:v>
                </c:pt>
              </c:numCache>
            </c:numRef>
          </c:val>
          <c:extLst>
            <c:ext xmlns:c16="http://schemas.microsoft.com/office/drawing/2014/chart" uri="{C3380CC4-5D6E-409C-BE32-E72D297353CC}">
              <c16:uniqueId val="{00000002-B2DD-4953-9422-48AA8902A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52</c:v>
                </c:pt>
                <c:pt idx="6">
                  <c:v>75</c:v>
                </c:pt>
                <c:pt idx="9">
                  <c:v>87</c:v>
                </c:pt>
                <c:pt idx="12">
                  <c:v>96</c:v>
                </c:pt>
              </c:numCache>
            </c:numRef>
          </c:val>
          <c:extLst>
            <c:ext xmlns:c16="http://schemas.microsoft.com/office/drawing/2014/chart" uri="{C3380CC4-5D6E-409C-BE32-E72D297353CC}">
              <c16:uniqueId val="{00000003-B2DD-4953-9422-48AA8902A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754</c:v>
                </c:pt>
                <c:pt idx="3">
                  <c:v>707</c:v>
                </c:pt>
                <c:pt idx="6">
                  <c:v>665</c:v>
                </c:pt>
                <c:pt idx="9">
                  <c:v>756</c:v>
                </c:pt>
                <c:pt idx="12">
                  <c:v>696</c:v>
                </c:pt>
              </c:numCache>
            </c:numRef>
          </c:val>
          <c:extLst>
            <c:ext xmlns:c16="http://schemas.microsoft.com/office/drawing/2014/chart" uri="{C3380CC4-5D6E-409C-BE32-E72D297353CC}">
              <c16:uniqueId val="{00000004-B2DD-4953-9422-48AA8902A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DD-4953-9422-48AA8902A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DD-4953-9422-48AA8902A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1735</c:v>
                </c:pt>
                <c:pt idx="3">
                  <c:v>1414</c:v>
                </c:pt>
                <c:pt idx="6">
                  <c:v>1256</c:v>
                </c:pt>
                <c:pt idx="9">
                  <c:v>1272</c:v>
                </c:pt>
                <c:pt idx="12">
                  <c:v>1152</c:v>
                </c:pt>
              </c:numCache>
            </c:numRef>
          </c:val>
          <c:extLst>
            <c:ext xmlns:c16="http://schemas.microsoft.com/office/drawing/2014/chart" uri="{C3380CC4-5D6E-409C-BE32-E72D297353CC}">
              <c16:uniqueId val="{00000007-B2DD-4953-9422-48AA8902AF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627</c:v>
                </c:pt>
                <c:pt idx="2">
                  <c:v>#N/A</c:v>
                </c:pt>
                <c:pt idx="3">
                  <c:v>#N/A</c:v>
                </c:pt>
                <c:pt idx="4">
                  <c:v>528</c:v>
                </c:pt>
                <c:pt idx="5">
                  <c:v>#N/A</c:v>
                </c:pt>
                <c:pt idx="6">
                  <c:v>#N/A</c:v>
                </c:pt>
                <c:pt idx="7">
                  <c:v>499</c:v>
                </c:pt>
                <c:pt idx="8">
                  <c:v>#N/A</c:v>
                </c:pt>
                <c:pt idx="9">
                  <c:v>#N/A</c:v>
                </c:pt>
                <c:pt idx="10">
                  <c:v>641</c:v>
                </c:pt>
                <c:pt idx="11">
                  <c:v>#N/A</c:v>
                </c:pt>
                <c:pt idx="12">
                  <c:v>#N/A</c:v>
                </c:pt>
                <c:pt idx="13">
                  <c:v>562</c:v>
                </c:pt>
                <c:pt idx="14">
                  <c:v>#N/A</c:v>
                </c:pt>
              </c:numCache>
            </c:numRef>
          </c:val>
          <c:smooth val="0"/>
          <c:extLst>
            <c:ext xmlns:c16="http://schemas.microsoft.com/office/drawing/2014/chart" uri="{C3380CC4-5D6E-409C-BE32-E72D297353CC}">
              <c16:uniqueId val="{00000008-B2DD-4953-9422-48AA8902AF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14233</c:v>
                </c:pt>
                <c:pt idx="5">
                  <c:v>13457</c:v>
                </c:pt>
                <c:pt idx="8">
                  <c:v>12983</c:v>
                </c:pt>
                <c:pt idx="11">
                  <c:v>13060</c:v>
                </c:pt>
                <c:pt idx="14">
                  <c:v>13051</c:v>
                </c:pt>
              </c:numCache>
            </c:numRef>
          </c:val>
          <c:extLst>
            <c:ext xmlns:c16="http://schemas.microsoft.com/office/drawing/2014/chart" uri="{C3380CC4-5D6E-409C-BE32-E72D297353CC}">
              <c16:uniqueId val="{00000000-6255-453F-8BD1-A2FFCD30EB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124</c:v>
                </c:pt>
                <c:pt idx="5">
                  <c:v>47</c:v>
                </c:pt>
                <c:pt idx="8">
                  <c:v>0</c:v>
                </c:pt>
                <c:pt idx="11">
                  <c:v>0</c:v>
                </c:pt>
                <c:pt idx="14">
                  <c:v>0</c:v>
                </c:pt>
              </c:numCache>
            </c:numRef>
          </c:val>
          <c:extLst>
            <c:ext xmlns:c16="http://schemas.microsoft.com/office/drawing/2014/chart" uri="{C3380CC4-5D6E-409C-BE32-E72D297353CC}">
              <c16:uniqueId val="{00000001-6255-453F-8BD1-A2FFCD30EB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4383</c:v>
                </c:pt>
                <c:pt idx="5">
                  <c:v>4505</c:v>
                </c:pt>
                <c:pt idx="8">
                  <c:v>4091</c:v>
                </c:pt>
                <c:pt idx="11">
                  <c:v>4281</c:v>
                </c:pt>
                <c:pt idx="14">
                  <c:v>4224</c:v>
                </c:pt>
              </c:numCache>
            </c:numRef>
          </c:val>
          <c:extLst>
            <c:ext xmlns:c16="http://schemas.microsoft.com/office/drawing/2014/chart" uri="{C3380CC4-5D6E-409C-BE32-E72D297353CC}">
              <c16:uniqueId val="{00000002-6255-453F-8BD1-A2FFCD30EB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55-453F-8BD1-A2FFCD30EB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55-453F-8BD1-A2FFCD30EB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55-453F-8BD1-A2FFCD30EB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2129</c:v>
                </c:pt>
                <c:pt idx="3">
                  <c:v>2173</c:v>
                </c:pt>
                <c:pt idx="6">
                  <c:v>1980</c:v>
                </c:pt>
                <c:pt idx="9">
                  <c:v>1946</c:v>
                </c:pt>
                <c:pt idx="12">
                  <c:v>1950</c:v>
                </c:pt>
              </c:numCache>
            </c:numRef>
          </c:val>
          <c:extLst>
            <c:ext xmlns:c16="http://schemas.microsoft.com/office/drawing/2014/chart" uri="{C3380CC4-5D6E-409C-BE32-E72D297353CC}">
              <c16:uniqueId val="{00000006-6255-453F-8BD1-A2FFCD30EB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551</c:v>
                </c:pt>
                <c:pt idx="3">
                  <c:v>594</c:v>
                </c:pt>
                <c:pt idx="6">
                  <c:v>562</c:v>
                </c:pt>
                <c:pt idx="9">
                  <c:v>650</c:v>
                </c:pt>
                <c:pt idx="12">
                  <c:v>632</c:v>
                </c:pt>
              </c:numCache>
            </c:numRef>
          </c:val>
          <c:extLst>
            <c:ext xmlns:c16="http://schemas.microsoft.com/office/drawing/2014/chart" uri="{C3380CC4-5D6E-409C-BE32-E72D297353CC}">
              <c16:uniqueId val="{00000007-6255-453F-8BD1-A2FFCD30EB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5860</c:v>
                </c:pt>
                <c:pt idx="3">
                  <c:v>5311</c:v>
                </c:pt>
                <c:pt idx="6">
                  <c:v>4768</c:v>
                </c:pt>
                <c:pt idx="9">
                  <c:v>4571</c:v>
                </c:pt>
                <c:pt idx="12">
                  <c:v>4380</c:v>
                </c:pt>
              </c:numCache>
            </c:numRef>
          </c:val>
          <c:extLst>
            <c:ext xmlns:c16="http://schemas.microsoft.com/office/drawing/2014/chart" uri="{C3380CC4-5D6E-409C-BE32-E72D297353CC}">
              <c16:uniqueId val="{00000008-6255-453F-8BD1-A2FFCD30EB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c:v>
                </c:pt>
                <c:pt idx="3">
                  <c:v>181</c:v>
                </c:pt>
                <c:pt idx="6">
                  <c:v>510</c:v>
                </c:pt>
                <c:pt idx="9">
                  <c:v>456</c:v>
                </c:pt>
                <c:pt idx="12">
                  <c:v>374</c:v>
                </c:pt>
              </c:numCache>
            </c:numRef>
          </c:val>
          <c:extLst>
            <c:ext xmlns:c16="http://schemas.microsoft.com/office/drawing/2014/chart" uri="{C3380CC4-5D6E-409C-BE32-E72D297353CC}">
              <c16:uniqueId val="{00000009-6255-453F-8BD1-A2FFCD30EB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10377</c:v>
                </c:pt>
                <c:pt idx="3">
                  <c:v>9882</c:v>
                </c:pt>
                <c:pt idx="6">
                  <c:v>9718</c:v>
                </c:pt>
                <c:pt idx="9">
                  <c:v>10326</c:v>
                </c:pt>
                <c:pt idx="12">
                  <c:v>10925</c:v>
                </c:pt>
              </c:numCache>
            </c:numRef>
          </c:val>
          <c:extLst>
            <c:ext xmlns:c16="http://schemas.microsoft.com/office/drawing/2014/chart" uri="{C3380CC4-5D6E-409C-BE32-E72D297353CC}">
              <c16:uniqueId val="{0000000A-6255-453F-8BD1-A2FFCD30EB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355</c:v>
                </c:pt>
                <c:pt idx="2">
                  <c:v>#N/A</c:v>
                </c:pt>
                <c:pt idx="3">
                  <c:v>#N/A</c:v>
                </c:pt>
                <c:pt idx="4">
                  <c:v>132</c:v>
                </c:pt>
                <c:pt idx="5">
                  <c:v>#N/A</c:v>
                </c:pt>
                <c:pt idx="6">
                  <c:v>#N/A</c:v>
                </c:pt>
                <c:pt idx="7">
                  <c:v>464</c:v>
                </c:pt>
                <c:pt idx="8">
                  <c:v>#N/A</c:v>
                </c:pt>
                <c:pt idx="9">
                  <c:v>#N/A</c:v>
                </c:pt>
                <c:pt idx="10">
                  <c:v>608</c:v>
                </c:pt>
                <c:pt idx="11">
                  <c:v>#N/A</c:v>
                </c:pt>
                <c:pt idx="12">
                  <c:v>#N/A</c:v>
                </c:pt>
                <c:pt idx="13">
                  <c:v>986</c:v>
                </c:pt>
                <c:pt idx="14">
                  <c:v>#N/A</c:v>
                </c:pt>
              </c:numCache>
            </c:numRef>
          </c:val>
          <c:smooth val="0"/>
          <c:extLst>
            <c:ext xmlns:c16="http://schemas.microsoft.com/office/drawing/2014/chart" uri="{C3380CC4-5D6E-409C-BE32-E72D297353CC}">
              <c16:uniqueId val="{0000000B-6255-453F-8BD1-A2FFCD30EB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2964</c:v>
                </c:pt>
                <c:pt idx="1">
                  <c:v>3210</c:v>
                </c:pt>
                <c:pt idx="2">
                  <c:v>3057</c:v>
                </c:pt>
              </c:numCache>
            </c:numRef>
          </c:val>
          <c:extLst>
            <c:ext xmlns:c16="http://schemas.microsoft.com/office/drawing/2014/chart" uri="{C3380CC4-5D6E-409C-BE32-E72D297353CC}">
              <c16:uniqueId val="{00000000-8B41-4216-B5FA-F26518C355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8B41-4216-B5FA-F26518C355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2943</c:v>
                </c:pt>
                <c:pt idx="1">
                  <c:v>2887</c:v>
                </c:pt>
                <c:pt idx="2">
                  <c:v>3219</c:v>
                </c:pt>
              </c:numCache>
            </c:numRef>
          </c:val>
          <c:extLst>
            <c:ext xmlns:c16="http://schemas.microsoft.com/office/drawing/2014/chart" uri="{C3380CC4-5D6E-409C-BE32-E72D297353CC}">
              <c16:uniqueId val="{00000002-8B41-4216-B5FA-F26518C355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{E3CCF8B5-8AB9-421A-AC5A-A7E879A6B8B4}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8A-4A1C-BCF0-82CBAACBA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{E4C8397A-8B73-4F3E-805F-5AE19D8852CD}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8A-4A1C-BCF0-82CBAACBA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{67212D32-6A62-4FF0-906B-4E2341340716}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8A-4A1C-BCF0-82CBAACBA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{B633F0A4-882D-478A-9678-8A9AA5B2A692}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8A-4A1C-BCF0-82CBAACBA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{E90A89AE-852C-43AE-93DB-58CD835AB614}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8A-4A1C-BCF0-82CBAACBAB6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{B2FEFD62-206D-4538-9F43-E4E9A51A0EFE}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8A-4A1C-BCF0-82CBAACBAB6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{4EC585AC-8263-4757-8CBC-C7F95BD1BE7D}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8A-4A1C-BCF0-82CBAACBAB6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{03C9ADD8-0B5F-4C51-A142-45B2275E8DA6}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8A-4A1C-BCF0-82CBAACBAB6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{BDFFC39D-02A3-422C-B5FD-9C22C0F35062}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8A-4A1C-BCF0-82CBAACBA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59.2</c:v>
                </c:pt>
                <c:pt idx="16">
                  <c:v>61.5</c:v>
                </c:pt>
                <c:pt idx="24">
                  <c:v>61.5</c:v>
                </c:pt>
                <c:pt idx="32">
                  <c:v>62.3</c:v>
                </c:pt>
              </c:numCache>
            </c:numRef>
          </c:xVal>
          <c:yVal>
            <c:numRef>
              <c:f>公会計指標分析・財政指標組合せ分析表!$BP$51:$DC$51</c:f>
              <c:numCache>
                <c:formatCode>#,##0.0;"▲ "#,##0.0</c:formatCode>
                <c:ptCount val="40"/>
                <c:pt idx="8">
                  <c:v>1.9</c:v>
                </c:pt>
                <c:pt idx="16">
                  <c:v>7.2</c:v>
                </c:pt>
                <c:pt idx="24">
                  <c:v>9.8000000000000007</c:v>
                </c:pt>
                <c:pt idx="32">
                  <c:v>16.2</c:v>
                </c:pt>
              </c:numCache>
            </c:numRef>
          </c:yVal>
          <c:smooth val="0"/>
          <c:extLst>
            <c:ext xmlns:c16="http://schemas.microsoft.com/office/drawing/2014/chart" uri="{C3380CC4-5D6E-409C-BE32-E72D297353CC}">
              <c16:uniqueId val="{00000009-A68A-4A1C-BCF0-82CBAACBA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{DEDA9C32-06F7-41B5-BF4B-6E682EFB5F96}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8A-4A1C-BCF0-82CBAACBA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{5B2CBAB3-959C-4DB6-A285-9AD32FEE30BB}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8A-4A1C-BCF0-82CBAACBA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{D4011041-76E2-43E5-B9A3-53A0CAA53EC8}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8A-4A1C-BCF0-82CBAACBA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{FE53027C-1BBB-4367-8AE1-4711966250F3}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8A-4A1C-BCF0-82CBAACBA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{D64ABCE0-75A9-4871-96AA-ED18CD601CB5}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8A-4A1C-BCF0-82CBAACBAB6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{50F12733-A3A7-4C98-A4CE-88288D598A70}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8A-4A1C-BCF0-82CBAACBAB6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{BBCD3D8C-D374-4734-B7B5-FBB97A2271C0}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8A-4A1C-BCF0-82CBAACBAB6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{F32FC2D5-B7A3-420B-9114-07E842C82BA7}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8A-4A1C-BCF0-82CBAACBAB6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{0BD3D421-3E4C-4F10-A03D-EE1282E99517}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8A-4A1C-BCF0-82CBAACBA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c:ext xmlns:c16="http://schemas.microsoft.com/office/drawing/2014/chart" uri="{C3380CC4-5D6E-409C-BE32-E72D297353CC}">
              <c16:uniqueId val="{00000013-A68A-4A1C-BCF0-82CBAACBAB6B}"/>
            </c:ext>
          </c:extLst>
        </c:ser>
        <c:dLbls>
          <c:showLegendKey val="0"/>
          <c:showVal val="1"/>
          <c:showCatName val="0"/>
          <c:showSerName val="0"/>
          <c:showPercent val="0"/>
          <c:showBubbleSize val="0"/>
        </c:dLbls>
        <c:axId val="46179840"/>
        <c:axId val="46181760"/>
      </c:scatterChart>
      <c:valAx>
        <c:axId val="46179840"/>
        <c:scaling>
          <c:orientation val="minMax"/>
          <c:max val="62.7"/>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{348665F5-0993-4F8C-953F-87F646A87394}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1A-4D53-BAD3-13173E4691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{88C2365D-69E6-42BC-84A2-C3AE297CE06B}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1A-4D53-BAD3-13173E4691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{05D201DE-1CD4-445F-B751-132F3F83E1B0}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1A-4D53-BAD3-13173E4691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{ABE97B81-794B-4B1F-83ED-307E27ED8E89}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1A-4D53-BAD3-13173E4691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{D288A6CF-E61B-4DB6-9257-58D4D61FB4A9}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1A-4D53-BAD3-13173E4691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{683CD988-F4AD-4846-907C-6A8E2E6D5455}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1A-4D53-BAD3-13173E4691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{B2F84BA6-DB2D-40D6-A63D-3A6066D0982D}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1A-4D53-BAD3-13173E4691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{1F065000-F12D-4510-B588-42BAD0FB5510}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1A-4D53-BAD3-13173E4691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{E57AD652-6678-46AF-9E92-FE66B7679CFD}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1A-4D53-BAD3-13173E4691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9.1</c:v>
                </c:pt>
                <c:pt idx="16">
                  <c:v>8.1999999999999993</c:v>
                </c:pt>
                <c:pt idx="24">
                  <c:v>8.6999999999999993</c:v>
                </c:pt>
                <c:pt idx="32">
                  <c:v>9.1</c:v>
                </c:pt>
              </c:numCache>
            </c:numRef>
          </c:xVal>
          <c:yVal>
            <c:numRef>
              <c:f>公会計指標分析・財政指標組合せ分析表!$BP$73:$DC$73</c:f>
              <c:numCache>
                <c:formatCode>#,##0.0;"▲ "#,##0.0</c:formatCode>
                <c:ptCount val="40"/>
                <c:pt idx="0">
                  <c:v>5.0999999999999996</c:v>
                </c:pt>
                <c:pt idx="8">
                  <c:v>1.9</c:v>
                </c:pt>
                <c:pt idx="16">
                  <c:v>7.2</c:v>
                </c:pt>
                <c:pt idx="24">
                  <c:v>9.8000000000000007</c:v>
                </c:pt>
                <c:pt idx="32">
                  <c:v>16.2</c:v>
                </c:pt>
              </c:numCache>
            </c:numRef>
          </c:yVal>
          <c:smooth val="0"/>
          <c:extLst>
            <c:ext xmlns:c16="http://schemas.microsoft.com/office/drawing/2014/chart" uri="{C3380CC4-5D6E-409C-BE32-E72D297353CC}">
              <c16:uniqueId val="{00000009-AF1A-4D53-BAD3-13173E4691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{23CF3A53-7BE1-4B01-8D4A-7B7BB4B98494}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1A-4D53-BAD3-13173E4691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{16FFD9CE-4D34-49BE-ABC3-46130CDC0E53}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1A-4D53-BAD3-13173E4691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{78902CC2-577F-4561-AEE4-336A972772FA}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1A-4D53-BAD3-13173E4691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{17CD0285-5A74-421E-A32B-B1F41E685338}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1A-4D53-BAD3-13173E4691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{1FFBB9D1-2D42-41EB-AFAE-CCADD74B48F7}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1A-4D53-BAD3-13173E46914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{36FD4CE2-1947-48B2-86CE-38AEE20473A6}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1A-4D53-BAD3-13173E46914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{33C41CC2-F951-4073-B481-6DB024333AE5}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1A-4D53-BAD3-13173E469140}"/>
                </c:ext>
              </c:extLst>
            </c:dLbl>
            <c:dLbl>
              <c:idx val="24"/>
              <c:layout>
                <c:manualLayout>
                  <c:x val="0"/>
                  <c:y val="-2.688527419897294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{3CF4CECC-FF0C-4638-A735-5CCC960B7D0A}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1A-4D53-BAD3-13173E469140}"/>
                </c:ext>
              </c:extLst>
            </c:dLbl>
            <c:dLbl>
              <c:idx val="32"/>
              <c:layout>
                <c:manualLayout>
                  <c:x val="0"/>
                  <c:y val="2.6885274198972949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{C3D5E5CF-0465-4013-B3BF-659B00A91C82}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1A-4D53-BAD3-13173E4691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AF1A-4D53-BAD3-13173E469140}"/>
            </c:ext>
          </c:extLst>
        </c:ser>
        <c:dLbls>
          <c:showLegendKey val="0"/>
          <c:showVal val="1"/>
          <c:showCatName val="0"/>
          <c:showSerName val="0"/>
          <c:showPercent val="0"/>
          <c:showBubbleSize val="0"/>
        </c:dLbls>
        <c:axId val="84219776"/>
        <c:axId val="84234240"/>
      </c:scatterChart>
      <c:valAx>
        <c:axId val="84219776"/>
        <c:scaling>
          <c:orientation val="minMax"/>
          <c:max val="10.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令和元年度の元利償還金の額は</a:t>
          </a:r>
          <a:r>
            <a:rPr kumimoji="1" lang="en-US" altLang="ja-JP" sz="900">
              <a:latin typeface="ＭＳ ゴシック" pitchFamily="49" charset="-128"/>
              <a:ea typeface="ＭＳ ゴシック" pitchFamily="49" charset="-128"/>
            </a:rPr>
            <a:t>H20</a:t>
          </a:r>
          <a:r>
            <a:rPr kumimoji="1" lang="ja-JP" altLang="en-US" sz="900">
              <a:latin typeface="ＭＳ ゴシック" pitchFamily="49" charset="-128"/>
              <a:ea typeface="ＭＳ ゴシック" pitchFamily="49" charset="-128"/>
            </a:rPr>
            <a:t>合併特例債（朝日中学校建設事業（借入額</a:t>
          </a:r>
          <a:r>
            <a:rPr kumimoji="1" lang="en-US" altLang="ja-JP" sz="900">
              <a:latin typeface="ＭＳ ゴシック" pitchFamily="49" charset="-128"/>
              <a:ea typeface="ＭＳ ゴシック" pitchFamily="49" charset="-128"/>
            </a:rPr>
            <a:t>924,000</a:t>
          </a:r>
          <a:r>
            <a:rPr kumimoji="1" lang="ja-JP" altLang="en-US" sz="900">
              <a:latin typeface="ＭＳ ゴシック" pitchFamily="49" charset="-128"/>
              <a:ea typeface="ＭＳ ゴシック" pitchFamily="49" charset="-128"/>
            </a:rPr>
            <a:t>千円）、鯖江・丹生消防組合丹生分署建設事業（借入額</a:t>
          </a:r>
          <a:r>
            <a:rPr kumimoji="1" lang="en-US" altLang="ja-JP" sz="900">
              <a:latin typeface="ＭＳ ゴシック" pitchFamily="49" charset="-128"/>
              <a:ea typeface="ＭＳ ゴシック" pitchFamily="49" charset="-128"/>
            </a:rPr>
            <a:t>197,000</a:t>
          </a:r>
          <a:r>
            <a:rPr kumimoji="1" lang="ja-JP" altLang="en-US" sz="900">
              <a:latin typeface="ＭＳ ゴシック" pitchFamily="49" charset="-128"/>
              <a:ea typeface="ＭＳ ゴシック" pitchFamily="49" charset="-128"/>
            </a:rPr>
            <a:t>千円））の償還終了に伴い減少した。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また、公営企業債の元利償還金に対する繰入金については、病院事業会計における元利償還金の減（</a:t>
          </a:r>
          <a:r>
            <a:rPr kumimoji="1" lang="en-US" altLang="ja-JP" sz="900">
              <a:latin typeface="ＭＳ ゴシック" pitchFamily="49" charset="-128"/>
              <a:ea typeface="ＭＳ ゴシック" pitchFamily="49" charset="-128"/>
            </a:rPr>
            <a:t>H30:109,977</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R1:90,648</a:t>
          </a:r>
          <a:r>
            <a:rPr kumimoji="1" lang="ja-JP" altLang="en-US" sz="900">
              <a:latin typeface="ＭＳ ゴシック" pitchFamily="49" charset="-128"/>
              <a:ea typeface="ＭＳ ゴシック" pitchFamily="49" charset="-128"/>
            </a:rPr>
            <a:t>千円）に伴う繰出基準額の減や、農業集落排水・漁業集落排水の元利償還金の減（</a:t>
          </a:r>
          <a:r>
            <a:rPr kumimoji="1" lang="en-US" altLang="ja-JP" sz="900">
              <a:latin typeface="ＭＳ ゴシック" pitchFamily="49" charset="-128"/>
              <a:ea typeface="ＭＳ ゴシック" pitchFamily="49" charset="-128"/>
            </a:rPr>
            <a:t>H30:152,191</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R1:136,633</a:t>
          </a:r>
          <a:r>
            <a:rPr kumimoji="1" lang="ja-JP" altLang="en-US" sz="900">
              <a:latin typeface="ＭＳ ゴシック" pitchFamily="49" charset="-128"/>
              <a:ea typeface="ＭＳ ゴシック" pitchFamily="49" charset="-128"/>
            </a:rPr>
            <a:t>千円）に伴う繰出基準の減、分流式下水道等に要する経費の基準額の減により減となった。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組合等が起こした地方債の元利償還金に対する負担金等は鯖江広域衛生施設組合の公債費充当財源とする負担金の増（</a:t>
          </a:r>
          <a:r>
            <a:rPr kumimoji="1" lang="en-US" altLang="ja-JP" sz="900">
              <a:latin typeface="ＭＳ ゴシック" pitchFamily="49" charset="-128"/>
              <a:ea typeface="ＭＳ ゴシック" pitchFamily="49" charset="-128"/>
            </a:rPr>
            <a:t>H30:20,192</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R1:35,440</a:t>
          </a:r>
          <a:r>
            <a:rPr kumimoji="1" lang="ja-JP" altLang="en-US" sz="900">
              <a:latin typeface="ＭＳ ゴシック" pitchFamily="49" charset="-128"/>
              <a:ea typeface="ＭＳ ゴシック" pitchFamily="49" charset="-128"/>
            </a:rPr>
            <a:t>千円）などにより増となった。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算入公債費等については、合併特例債（</a:t>
          </a:r>
          <a:r>
            <a:rPr kumimoji="1" lang="en-US" altLang="ja-JP" sz="900">
              <a:latin typeface="ＭＳ ゴシック" pitchFamily="49" charset="-128"/>
              <a:ea typeface="ＭＳ ゴシック" pitchFamily="49" charset="-128"/>
            </a:rPr>
            <a:t>H20</a:t>
          </a:r>
          <a:r>
            <a:rPr kumimoji="1" lang="ja-JP" altLang="en-US" sz="900">
              <a:latin typeface="ＭＳ ゴシック" pitchFamily="49" charset="-128"/>
              <a:ea typeface="ＭＳ ゴシック" pitchFamily="49" charset="-128"/>
            </a:rPr>
            <a:t>朝日中学校建設事業、鯖江・丹生消防組合丹生分署建設事業）の償還終了に伴う</a:t>
          </a:r>
          <a:r>
            <a:rPr kumimoji="1" lang="en-US" altLang="ja-JP" sz="900">
              <a:latin typeface="ＭＳ ゴシック" pitchFamily="49" charset="-128"/>
              <a:ea typeface="ＭＳ ゴシック" pitchFamily="49" charset="-128"/>
            </a:rPr>
            <a:t>R1</a:t>
          </a:r>
          <a:r>
            <a:rPr kumimoji="1" lang="ja-JP" altLang="en-US" sz="900">
              <a:latin typeface="ＭＳ ゴシック" pitchFamily="49" charset="-128"/>
              <a:ea typeface="ＭＳ ゴシック" pitchFamily="49" charset="-128"/>
            </a:rPr>
            <a:t>元利償還金の減（</a:t>
          </a:r>
          <a:r>
            <a:rPr kumimoji="1" lang="en-US" altLang="ja-JP" sz="900">
              <a:latin typeface="ＭＳ ゴシック" pitchFamily="49" charset="-128"/>
              <a:ea typeface="ＭＳ ゴシック" pitchFamily="49" charset="-128"/>
            </a:rPr>
            <a:t>H30:437,739</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R1:350,525</a:t>
          </a:r>
          <a:r>
            <a:rPr kumimoji="1" lang="ja-JP" altLang="en-US" sz="900">
              <a:latin typeface="ＭＳ ゴシック" pitchFamily="49" charset="-128"/>
              <a:ea typeface="ＭＳ ゴシック" pitchFamily="49" charset="-128"/>
            </a:rPr>
            <a:t>千円）や下水道事業の元利償還金（公共下水道</a:t>
          </a:r>
          <a:r>
            <a:rPr kumimoji="1" lang="en-US" altLang="ja-JP" sz="900">
              <a:latin typeface="ＭＳ ゴシック" pitchFamily="49" charset="-128"/>
              <a:ea typeface="ＭＳ ゴシック" pitchFamily="49" charset="-128"/>
            </a:rPr>
            <a:t>H11</a:t>
          </a:r>
          <a:r>
            <a:rPr kumimoji="1" lang="ja-JP" altLang="en-US" sz="900">
              <a:latin typeface="ＭＳ ゴシック" pitchFamily="49" charset="-128"/>
              <a:ea typeface="ＭＳ ゴシック" pitchFamily="49" charset="-128"/>
            </a:rPr>
            <a:t>以前</a:t>
          </a:r>
          <a:r>
            <a:rPr kumimoji="1" lang="en-US" altLang="ja-JP" sz="900">
              <a:latin typeface="ＭＳ ゴシック" pitchFamily="49" charset="-128"/>
              <a:ea typeface="ＭＳ ゴシック" pitchFamily="49" charset="-128"/>
            </a:rPr>
            <a:t>H30:270,399</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R1:261,390</a:t>
          </a:r>
          <a:r>
            <a:rPr kumimoji="1" lang="ja-JP" altLang="en-US" sz="900">
              <a:latin typeface="ＭＳ ゴシック" pitchFamily="49" charset="-128"/>
              <a:ea typeface="ＭＳ ゴシック" pitchFamily="49" charset="-128"/>
            </a:rPr>
            <a:t>千円）に伴う基準財政需要額の減により減となった。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結果、実質公債費比率の分子については減となったが、標準財政規模の増減により実質公債費比率が大きく左右されることがないよう、元利償還金の削減や交付税措置のある地方債の計画的な発行により、健全で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満期一括償還地方債の財源として積立てた減債基金は無し。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将来負担額で最も大きな割合を占める一般会計等に係る地方債の現在高は、平成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年度以降、繰上償還の実施や地方債の発行を伴う新規事業の計画的な実施により減少してきていたが、平成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年度にかけては統合学校給食センター建設事業が、平成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年度から令和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年度にかけては役場新庁舎建設事業などの大型事業が実施されたことに伴い増加に転じた。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公営企業債等繰入見込額については年々減少してきており、施設整備や管路布設等の初期投資事業に係る既往債の償還完了や公営企業会計における借換債による元利償還金の減が影響している。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組合等負担等見込額は鯖江広域衛生施設組合の負担金見込額は起債残高が増加したことにより増となったものの、鯖江・丹生消防組合の起債残高が減少したことで、負担金見込額総額が減少した。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充当可能基金については、財政調整基金取崩しにより残高が減少（</a:t>
          </a:r>
          <a:r>
            <a:rPr kumimoji="1" lang="en-US" altLang="ja-JP" sz="1000">
              <a:latin typeface="ＭＳ ゴシック" pitchFamily="49" charset="-128"/>
              <a:ea typeface="ＭＳ ゴシック" pitchFamily="49" charset="-128"/>
            </a:rPr>
            <a:t>H30:3,209,659</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R1:3,056,714</a:t>
          </a:r>
          <a:r>
            <a:rPr kumimoji="1" lang="ja-JP" altLang="en-US" sz="1000">
              <a:latin typeface="ＭＳ ゴシック" pitchFamily="49" charset="-128"/>
              <a:ea typeface="ＭＳ ゴシック" pitchFamily="49" charset="-128"/>
            </a:rPr>
            <a:t>千円）したことによる減となった。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引き続き、将来負担比率の分子となる地方債現在高や公営企業等会計の繰入金の縮減に努めるとともに、コロナ禍で財政状況が厳しくなると予想されることから、財政調整基金や減債基金について適正な額を積み立てるなど、健全で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財政調整基金については、普通交付税の減少に対応するため減少したものの、特定目的基金において、基金の運用先として運用していた国債を一部売却したことによる運用益により、基金全体としては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今後見込まれる大幅な財源不足、災害・豪雪等への緊急時の備えのため、適切な財源確保と歳出削減により、取崩額を最小限に抑え、適切な額を積み立てていく。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・地域振興基金：町民の連帯強化および地域の振興を目的とし、地域交通活性化事業（コミュニティバス運行委託料）に充当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・地域福祉基金：高齢者等の保健福祉の増進を目的とし、高齢福祉事業・障害者福祉事業などに充当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・地域活性化基金：越前地区の活性化を目的とし、越前地区の活性化や観光振興事業（イベント開催補助金など）に充当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を原資として、越前町の①快適で安全に住み続けられるまちづくりのための事業、②誰もが健康で暮らしやすさを実感できるまちづくりのための事業、③人が輝き豊かな心が満ちあふれるまちづくりのための事業、④人と仕事の活力みなぎるまちづくりのための事業、⑤ふるさとの個性を活かし交流を育むまちづくりのための事業に充当</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・ふるさと水と土保全基金：土地改良施設の維持等に係る経費に充当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H30:2,032,497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R1:2,530,451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H30:244,505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R1:291,235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千円）、ふるさと水と土保全基金（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H30:44,131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R1:52,461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千円）については基金運用益（運用していた国債売却による運用益）による増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・ふるさと再生基金：ふるさと納税寄附金を原資に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千円積み立て、積み立ててきた基金を原資に高校生の通学支援事業、小学校改修事業、少子化対策事業などの充当財源として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引き続き基金運用益を活用しつつ事業実施。ふるさと再生基金については、クラウドファンディング型ふるさと納税の実施など、使途の明確化を図りながら事業実施。その他の基金についても同様の措置を取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千円を積み立てたが、普通交付税などの減少に対応するため、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152,946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3,056,714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財政収支見通しによると、各年度の収支不足額を基金の取り崩しにより補てんすると、令和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百万円まで減少する見込みである。今後、決算余剰金を中心に積み立てるとともに、越前町財政健全化計画に掲げた目標額を達成するため、より一層、歳入確保・歳出削減に取り組む必要がある。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統合学校給食センター建設事業や役場新庁舎建設事業などの大型事業の元金償還が始まるため、地方債残高の縮減や当該元利償還金への充当のため一部を取り崩していく予定。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000">
              <a:latin typeface="ＭＳ Ｐゴシック" panose="020B0600070205080204" pitchFamily="50" charset="-128"/>
              <a:ea typeface="ＭＳ Ｐゴシック" panose="020B0600070205080204" pitchFamily="50" charset="-128"/>
            </a:rPr>
            <a:t>62.3</a:t>
          </a:r>
          <a:r>
            <a:rPr kumimoji="1" lang="ja-JP" altLang="en-US" sz="1000">
              <a:latin typeface="ＭＳ Ｐゴシック" panose="020B0600070205080204" pitchFamily="50" charset="-128"/>
              <a:ea typeface="ＭＳ Ｐゴシック" panose="020B0600070205080204" pitchFamily="50" charset="-128"/>
            </a:rPr>
            <a:t>％となり類似団体と比べ若干高い傾向が続いている。市町村合併による観光施設など多くの施設を保有していることが影響しているためであるが、今後、町の人口が減少する中で、施設の維持管理費用が財政の負担となる可能性が大きいため、公共施設等総合管理計画や個別施設計画に基づく計画的な維持補修や施設更新、統廃合を進めることで、有形固定資産減価償却率は現状維持を目標とします。現在、固定資産台帳の精緻化により、有形固定資産減価償却率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年度に上昇する可能性があるため、今後は、策定した個別施設計画を基に、着実に計画を実施し施設の適正な維持管理を図る。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160782</xdr:rowOff>
    </xdr:from>
    <xdr:to>
      <xdr:col>23</xdr:col>
      <xdr:colOff>136525</xdr:colOff>
      <xdr:row>32</xdr:row>
      <xdr:rowOff>90932</xdr:rowOff>
    </xdr:to>
    <xdr:sp macro="" textlink="">
      <xdr:nvSpPr>
        <xdr:cNvPr id="79" name="楕円 78"/>
        <xdr:cNvSpPr/>
      </xdr:nvSpPr>
      <xdr:spPr>
        <a:xfrm>
          <a:off x="47117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139209</xdr:rowOff>
    </xdr:from>
    <xdr:ext cx="405111" cy="259045"/>
    <xdr:sp macro="" textlink="">
      <xdr:nvSpPr>
        <xdr:cNvPr id="80" name="有形固定資産減価償却率該当値テキスト"/>
        <xdr:cNvSpPr txBox="1"/>
      </xdr:nvSpPr>
      <xdr:spPr>
        <a:xfrm>
          <a:off x="4813300" y="622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40132</xdr:rowOff>
    </xdr:to>
    <xdr:cxnSp macro="">
      <xdr:nvCxnSpPr>
        <xdr:cNvPr id="82" name="直線コネクタ 81"/>
        <xdr:cNvCxnSpPr/>
      </xdr:nvCxnSpPr>
      <xdr:spPr>
        <a:xfrm>
          <a:off x="4051300" y="6280785"/>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3" name="楕円 82"/>
        <xdr:cNvSpPr/>
      </xdr:nvSpPr>
      <xdr:spPr>
        <a:xfrm>
          <a:off x="323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22860</xdr:rowOff>
    </xdr:to>
    <xdr:cxnSp macro="">
      <xdr:nvCxnSpPr>
        <xdr:cNvPr id="84" name="直線コネクタ 83"/>
        <xdr:cNvCxnSpPr/>
      </xdr:nvCxnSpPr>
      <xdr:spPr>
        <a:xfrm>
          <a:off x="3289300" y="62807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93853</xdr:rowOff>
    </xdr:from>
    <xdr:to>
      <xdr:col>11</xdr:col>
      <xdr:colOff>187325</xdr:colOff>
      <xdr:row>32</xdr:row>
      <xdr:rowOff>24003</xdr:rowOff>
    </xdr:to>
    <xdr:sp macro="" textlink="">
      <xdr:nvSpPr>
        <xdr:cNvPr id="85" name="楕円 84"/>
        <xdr:cNvSpPr/>
      </xdr:nvSpPr>
      <xdr:spPr>
        <a:xfrm>
          <a:off x="2476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144653</xdr:rowOff>
    </xdr:from>
    <xdr:to>
      <xdr:col>15</xdr:col>
      <xdr:colOff>136525</xdr:colOff>
      <xdr:row>32</xdr:row>
      <xdr:rowOff>22860</xdr:rowOff>
    </xdr:to>
    <xdr:cxnSp macro="">
      <xdr:nvCxnSpPr>
        <xdr:cNvPr id="86" name="直線コネクタ 85"/>
        <xdr:cNvCxnSpPr/>
      </xdr:nvCxnSpPr>
      <xdr:spPr>
        <a:xfrm>
          <a:off x="2527300" y="6231128"/>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1"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92" name="n_2mainValue有形固定資産減価償却率"/>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15130</xdr:rowOff>
    </xdr:from>
    <xdr:ext cx="405111" cy="259045"/>
    <xdr:sp macro="" textlink="">
      <xdr:nvSpPr>
        <xdr:cNvPr id="93" name="n_3mainValue有形固定資産減価償却率"/>
        <xdr:cNvSpPr txBox="1"/>
      </xdr:nvSpPr>
      <xdr:spPr>
        <a:xfrm>
          <a:off x="232474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債務償還比率については、前年度から</a:t>
          </a:r>
          <a:r>
            <a:rPr kumimoji="1" lang="en-US" altLang="ja-JP" sz="1000">
              <a:latin typeface="ＭＳ Ｐゴシック" panose="020B0600070205080204" pitchFamily="50" charset="-128"/>
              <a:ea typeface="ＭＳ Ｐゴシック" panose="020B0600070205080204" pitchFamily="50" charset="-128"/>
            </a:rPr>
            <a:t>175.9</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699.4</a:t>
          </a:r>
          <a:r>
            <a:rPr kumimoji="1" lang="ja-JP" altLang="en-US" sz="1000">
              <a:latin typeface="ＭＳ Ｐゴシック" panose="020B0600070205080204" pitchFamily="50" charset="-128"/>
              <a:ea typeface="ＭＳ Ｐゴシック" panose="020B0600070205080204" pitchFamily="50" charset="-128"/>
            </a:rPr>
            <a:t>％となった。これは、分子である将来負担額から充当可能財源を除いた額が、役場新庁舎建設やホッケー場改修事業などにより増加したことや、分母である経常一般財源等から経常経費充当財源等を除いた額が、包括算定経費の減による普通交付税の減などにより減少したことが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今後、役場新庁舎建設に伴う起債借入が令和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ピークを迎えるため、将来負担額の増が予想され、普通交付税の減や人口減少、新型コロナウイルス感染症による地方税収入の減が予想されるため、将来負担比率や有形固定資産減価償却率と併せ、経年の推移に注意する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31278</xdr:rowOff>
    </xdr:from>
    <xdr:to>
      <xdr:col>76</xdr:col>
      <xdr:colOff>73025</xdr:colOff>
      <xdr:row>32</xdr:row>
      <xdr:rowOff>132878</xdr:rowOff>
    </xdr:to>
    <xdr:sp macro="" textlink="">
      <xdr:nvSpPr>
        <xdr:cNvPr id="140" name="楕円 139"/>
        <xdr:cNvSpPr/>
      </xdr:nvSpPr>
      <xdr:spPr>
        <a:xfrm>
          <a:off x="147447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9705</xdr:rowOff>
    </xdr:from>
    <xdr:ext cx="469744" cy="259045"/>
    <xdr:sp macro="" textlink="">
      <xdr:nvSpPr>
        <xdr:cNvPr id="141" name="債務償還比率該当値テキスト"/>
        <xdr:cNvSpPr txBox="1"/>
      </xdr:nvSpPr>
      <xdr:spPr>
        <a:xfrm>
          <a:off x="14846300" y="62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102915</xdr:rowOff>
    </xdr:from>
    <xdr:to>
      <xdr:col>72</xdr:col>
      <xdr:colOff>123825</xdr:colOff>
      <xdr:row>31</xdr:row>
      <xdr:rowOff>33065</xdr:rowOff>
    </xdr:to>
    <xdr:sp macro="" textlink="">
      <xdr:nvSpPr>
        <xdr:cNvPr id="142" name="楕円 141"/>
        <xdr:cNvSpPr/>
      </xdr:nvSpPr>
      <xdr:spPr>
        <a:xfrm>
          <a:off x="14033500" y="6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153715</xdr:rowOff>
    </xdr:from>
    <xdr:to>
      <xdr:col>76</xdr:col>
      <xdr:colOff>22225</xdr:colOff>
      <xdr:row>32</xdr:row>
      <xdr:rowOff>82078</xdr:rowOff>
    </xdr:to>
    <xdr:cxnSp macro="">
      <xdr:nvCxnSpPr>
        <xdr:cNvPr id="143" name="直線コネクタ 142"/>
        <xdr:cNvCxnSpPr/>
      </xdr:nvCxnSpPr>
      <xdr:spPr>
        <a:xfrm>
          <a:off x="14084300" y="6068740"/>
          <a:ext cx="711200" cy="27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11811</xdr:rowOff>
    </xdr:from>
    <xdr:to>
      <xdr:col>68</xdr:col>
      <xdr:colOff>123825</xdr:colOff>
      <xdr:row>31</xdr:row>
      <xdr:rowOff>113411</xdr:rowOff>
    </xdr:to>
    <xdr:sp macro="" textlink="">
      <xdr:nvSpPr>
        <xdr:cNvPr id="144" name="楕円 143"/>
        <xdr:cNvSpPr/>
      </xdr:nvSpPr>
      <xdr:spPr>
        <a:xfrm>
          <a:off x="13271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153715</xdr:rowOff>
    </xdr:from>
    <xdr:to>
      <xdr:col>72</xdr:col>
      <xdr:colOff>73025</xdr:colOff>
      <xdr:row>31</xdr:row>
      <xdr:rowOff>62611</xdr:rowOff>
    </xdr:to>
    <xdr:cxnSp macro="">
      <xdr:nvCxnSpPr>
        <xdr:cNvPr id="145" name="直線コネクタ 144"/>
        <xdr:cNvCxnSpPr/>
      </xdr:nvCxnSpPr>
      <xdr:spPr>
        <a:xfrm flipV="1">
          <a:off x="13322300" y="6068740"/>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4373</xdr:rowOff>
    </xdr:from>
    <xdr:to>
      <xdr:col>64</xdr:col>
      <xdr:colOff>123825</xdr:colOff>
      <xdr:row>30</xdr:row>
      <xdr:rowOff>105973</xdr:rowOff>
    </xdr:to>
    <xdr:sp macro="" textlink="">
      <xdr:nvSpPr>
        <xdr:cNvPr id="146" name="楕円 145"/>
        <xdr:cNvSpPr/>
      </xdr:nvSpPr>
      <xdr:spPr>
        <a:xfrm>
          <a:off x="12509500" y="5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55173</xdr:rowOff>
    </xdr:from>
    <xdr:to>
      <xdr:col>68</xdr:col>
      <xdr:colOff>73025</xdr:colOff>
      <xdr:row>31</xdr:row>
      <xdr:rowOff>62611</xdr:rowOff>
    </xdr:to>
    <xdr:cxnSp macro="">
      <xdr:nvCxnSpPr>
        <xdr:cNvPr id="147" name="直線コネクタ 146"/>
        <xdr:cNvCxnSpPr/>
      </xdr:nvCxnSpPr>
      <xdr:spPr>
        <a:xfrm>
          <a:off x="12560300" y="5970198"/>
          <a:ext cx="762000" cy="17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29319</xdr:rowOff>
    </xdr:from>
    <xdr:to>
      <xdr:col>60</xdr:col>
      <xdr:colOff>123825</xdr:colOff>
      <xdr:row>29</xdr:row>
      <xdr:rowOff>130919</xdr:rowOff>
    </xdr:to>
    <xdr:sp macro="" textlink="">
      <xdr:nvSpPr>
        <xdr:cNvPr id="148" name="楕円 147"/>
        <xdr:cNvSpPr/>
      </xdr:nvSpPr>
      <xdr:spPr>
        <a:xfrm>
          <a:off x="11747500" y="57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80119</xdr:rowOff>
    </xdr:from>
    <xdr:to>
      <xdr:col>64</xdr:col>
      <xdr:colOff>73025</xdr:colOff>
      <xdr:row>30</xdr:row>
      <xdr:rowOff>55173</xdr:rowOff>
    </xdr:to>
    <xdr:cxnSp macro="">
      <xdr:nvCxnSpPr>
        <xdr:cNvPr id="149" name="直線コネクタ 148"/>
        <xdr:cNvCxnSpPr/>
      </xdr:nvCxnSpPr>
      <xdr:spPr>
        <a:xfrm>
          <a:off x="11798300" y="5823694"/>
          <a:ext cx="7620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2"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3"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24192</xdr:rowOff>
    </xdr:from>
    <xdr:ext cx="469744" cy="259045"/>
    <xdr:sp macro="" textlink="">
      <xdr:nvSpPr>
        <xdr:cNvPr id="154" name="n_1mainValue債務償還比率"/>
        <xdr:cNvSpPr txBox="1"/>
      </xdr:nvSpPr>
      <xdr:spPr>
        <a:xfrm>
          <a:off x="13836727" y="61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104538</xdr:rowOff>
    </xdr:from>
    <xdr:ext cx="469744" cy="259045"/>
    <xdr:sp macro="" textlink="">
      <xdr:nvSpPr>
        <xdr:cNvPr id="155" name="n_2mainValue債務償還比率"/>
        <xdr:cNvSpPr txBox="1"/>
      </xdr:nvSpPr>
      <xdr:spPr>
        <a:xfrm>
          <a:off x="13087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122500</xdr:rowOff>
    </xdr:from>
    <xdr:ext cx="469744" cy="259045"/>
    <xdr:sp macro="" textlink="">
      <xdr:nvSpPr>
        <xdr:cNvPr id="156" name="n_3mainValue債務償還比率"/>
        <xdr:cNvSpPr txBox="1"/>
      </xdr:nvSpPr>
      <xdr:spPr>
        <a:xfrm>
          <a:off x="12325427" y="56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147446</xdr:rowOff>
    </xdr:from>
    <xdr:ext cx="469744" cy="259045"/>
    <xdr:sp macro="" textlink="">
      <xdr:nvSpPr>
        <xdr:cNvPr id="157" name="n_4mainValue債務償還比率"/>
        <xdr:cNvSpPr txBox="1"/>
      </xdr:nvSpPr>
      <xdr:spPr>
        <a:xfrm>
          <a:off x="11563427" y="5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道路】&#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6" name="楕円 75"/>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87630</xdr:rowOff>
    </xdr:to>
    <xdr:cxnSp macro="">
      <xdr:nvCxnSpPr>
        <xdr:cNvPr id="77" name="直線コネクタ 76"/>
        <xdr:cNvCxnSpPr/>
      </xdr:nvCxnSpPr>
      <xdr:spPr>
        <a:xfrm>
          <a:off x="3797300" y="67529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66403</xdr:rowOff>
    </xdr:to>
    <xdr:cxnSp macro="">
      <xdr:nvCxnSpPr>
        <xdr:cNvPr id="79" name="直線コネクタ 78"/>
        <xdr:cNvCxnSpPr/>
      </xdr:nvCxnSpPr>
      <xdr:spPr>
        <a:xfrm>
          <a:off x="2908300" y="67317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39</xdr:row>
      <xdr:rowOff>45176</xdr:rowOff>
    </xdr:to>
    <xdr:cxnSp macro="">
      <xdr:nvCxnSpPr>
        <xdr:cNvPr id="81" name="直線コネクタ 80"/>
        <xdr:cNvCxnSpPr/>
      </xdr:nvCxnSpPr>
      <xdr:spPr>
        <a:xfrm>
          <a:off x="2019300" y="663865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86" name="n_1mainValue【道路】&#10;有形固定資産減価償却率"/>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道路】&#10;有形固定資産減価償却率"/>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8" name="n_3main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17"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97651</xdr:rowOff>
    </xdr:from>
    <xdr:to>
      <xdr:col>55</xdr:col>
      <xdr:colOff>50800</xdr:colOff>
      <xdr:row>40</xdr:row>
      <xdr:rowOff>27801</xdr:rowOff>
    </xdr:to>
    <xdr:sp macro="" textlink="">
      <xdr:nvSpPr>
        <xdr:cNvPr id="128" name="楕円 127"/>
        <xdr:cNvSpPr/>
      </xdr:nvSpPr>
      <xdr:spPr>
        <a:xfrm>
          <a:off x="10426700" y="6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120528</xdr:rowOff>
    </xdr:from>
    <xdr:ext cx="534377" cy="259045"/>
    <xdr:sp macro="" textlink="">
      <xdr:nvSpPr>
        <xdr:cNvPr id="129" name="【道路】&#10;一人当たり延長該当値テキスト"/>
        <xdr:cNvSpPr txBox="1"/>
      </xdr:nvSpPr>
      <xdr:spPr>
        <a:xfrm>
          <a:off x="10515600" y="66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103975</xdr:rowOff>
    </xdr:from>
    <xdr:to>
      <xdr:col>50</xdr:col>
      <xdr:colOff>165100</xdr:colOff>
      <xdr:row>40</xdr:row>
      <xdr:rowOff>34125</xdr:rowOff>
    </xdr:to>
    <xdr:sp macro="" textlink="">
      <xdr:nvSpPr>
        <xdr:cNvPr id="130" name="楕円 129"/>
        <xdr:cNvSpPr/>
      </xdr:nvSpPr>
      <xdr:spPr>
        <a:xfrm>
          <a:off x="9588500" y="67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148451</xdr:rowOff>
    </xdr:from>
    <xdr:to>
      <xdr:col>55</xdr:col>
      <xdr:colOff>0</xdr:colOff>
      <xdr:row>39</xdr:row>
      <xdr:rowOff>154775</xdr:rowOff>
    </xdr:to>
    <xdr:cxnSp macro="">
      <xdr:nvCxnSpPr>
        <xdr:cNvPr id="131" name="直線コネクタ 130"/>
        <xdr:cNvCxnSpPr/>
      </xdr:nvCxnSpPr>
      <xdr:spPr>
        <a:xfrm flipV="1">
          <a:off x="9639300" y="6835001"/>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110503</xdr:rowOff>
    </xdr:from>
    <xdr:to>
      <xdr:col>46</xdr:col>
      <xdr:colOff>38100</xdr:colOff>
      <xdr:row>40</xdr:row>
      <xdr:rowOff>40653</xdr:rowOff>
    </xdr:to>
    <xdr:sp macro="" textlink="">
      <xdr:nvSpPr>
        <xdr:cNvPr id="132" name="楕円 131"/>
        <xdr:cNvSpPr/>
      </xdr:nvSpPr>
      <xdr:spPr>
        <a:xfrm>
          <a:off x="8699500" y="67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154775</xdr:rowOff>
    </xdr:from>
    <xdr:to>
      <xdr:col>50</xdr:col>
      <xdr:colOff>114300</xdr:colOff>
      <xdr:row>39</xdr:row>
      <xdr:rowOff>161303</xdr:rowOff>
    </xdr:to>
    <xdr:cxnSp macro="">
      <xdr:nvCxnSpPr>
        <xdr:cNvPr id="133" name="直線コネクタ 132"/>
        <xdr:cNvCxnSpPr/>
      </xdr:nvCxnSpPr>
      <xdr:spPr>
        <a:xfrm flipV="1">
          <a:off x="8750300" y="6841325"/>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129299</xdr:rowOff>
    </xdr:from>
    <xdr:to>
      <xdr:col>41</xdr:col>
      <xdr:colOff>101600</xdr:colOff>
      <xdr:row>41</xdr:row>
      <xdr:rowOff>59449</xdr:rowOff>
    </xdr:to>
    <xdr:sp macro="" textlink="">
      <xdr:nvSpPr>
        <xdr:cNvPr id="134" name="楕円 133"/>
        <xdr:cNvSpPr/>
      </xdr:nvSpPr>
      <xdr:spPr>
        <a:xfrm>
          <a:off x="7810500" y="69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161303</xdr:rowOff>
    </xdr:from>
    <xdr:to>
      <xdr:col>45</xdr:col>
      <xdr:colOff>177800</xdr:colOff>
      <xdr:row>41</xdr:row>
      <xdr:rowOff>8649</xdr:rowOff>
    </xdr:to>
    <xdr:cxnSp macro="">
      <xdr:nvCxnSpPr>
        <xdr:cNvPr id="135" name="直線コネクタ 134"/>
        <xdr:cNvCxnSpPr/>
      </xdr:nvCxnSpPr>
      <xdr:spPr>
        <a:xfrm flipV="1">
          <a:off x="7861300" y="684785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36"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37" name="n_2aveValue【道路】&#10;一人当たり延長"/>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50652</xdr:rowOff>
    </xdr:from>
    <xdr:ext cx="534377" cy="259045"/>
    <xdr:sp macro="" textlink="">
      <xdr:nvSpPr>
        <xdr:cNvPr id="140" name="n_1mainValue【道路】&#10;一人当たり延長"/>
        <xdr:cNvSpPr txBox="1"/>
      </xdr:nvSpPr>
      <xdr:spPr>
        <a:xfrm>
          <a:off x="9359411" y="65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57180</xdr:rowOff>
    </xdr:from>
    <xdr:ext cx="534377" cy="259045"/>
    <xdr:sp macro="" textlink="">
      <xdr:nvSpPr>
        <xdr:cNvPr id="141" name="n_2mainValue【道路】&#10;一人当たり延長"/>
        <xdr:cNvSpPr txBox="1"/>
      </xdr:nvSpPr>
      <xdr:spPr>
        <a:xfrm>
          <a:off x="8483111" y="65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50576</xdr:rowOff>
    </xdr:from>
    <xdr:ext cx="534377" cy="259045"/>
    <xdr:sp macro="" textlink="">
      <xdr:nvSpPr>
        <xdr:cNvPr id="142" name="n_3mainValue【道路】&#10;一人当たり延長"/>
        <xdr:cNvSpPr txBox="1"/>
      </xdr:nvSpPr>
      <xdr:spPr>
        <a:xfrm>
          <a:off x="7594111" y="70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82" name="楕円 181"/>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146702</xdr:rowOff>
    </xdr:from>
    <xdr:ext cx="405111" cy="259045"/>
    <xdr:sp macro="" textlink="">
      <xdr:nvSpPr>
        <xdr:cNvPr id="183" name="【橋りょう・トンネル】&#10;有形固定資産減価償却率該当値テキスト"/>
        <xdr:cNvSpPr txBox="1"/>
      </xdr:nvSpPr>
      <xdr:spPr>
        <a:xfrm>
          <a:off x="4673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4" name="楕円 183"/>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47625</xdr:rowOff>
    </xdr:to>
    <xdr:cxnSp macro="">
      <xdr:nvCxnSpPr>
        <xdr:cNvPr id="185" name="直線コネクタ 184"/>
        <xdr:cNvCxnSpPr/>
      </xdr:nvCxnSpPr>
      <xdr:spPr>
        <a:xfrm>
          <a:off x="3797300" y="106603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86" name="楕円 185"/>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30480</xdr:rowOff>
    </xdr:to>
    <xdr:cxnSp macro="">
      <xdr:nvCxnSpPr>
        <xdr:cNvPr id="187" name="直線コネクタ 186"/>
        <xdr:cNvCxnSpPr/>
      </xdr:nvCxnSpPr>
      <xdr:spPr>
        <a:xfrm>
          <a:off x="2908300" y="106356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88" name="楕円 187"/>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5715</xdr:rowOff>
    </xdr:to>
    <xdr:cxnSp macro="">
      <xdr:nvCxnSpPr>
        <xdr:cNvPr id="189" name="直線コネクタ 188"/>
        <xdr:cNvCxnSpPr/>
      </xdr:nvCxnSpPr>
      <xdr:spPr>
        <a:xfrm>
          <a:off x="2019300" y="10610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72407</xdr:rowOff>
    </xdr:from>
    <xdr:ext cx="405111" cy="259045"/>
    <xdr:sp macro="" textlink="">
      <xdr:nvSpPr>
        <xdr:cNvPr id="194" name="n_1mainValue【橋りょう・トンネル】&#10;有形固定資産減価償却率"/>
        <xdr:cNvSpPr txBox="1"/>
      </xdr:nvSpPr>
      <xdr:spPr>
        <a:xfrm>
          <a:off x="3582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5" name="n_2mainValue【橋りょう・トンネ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196" name="n_3mainValue【橋りょう・トンネ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11994</xdr:rowOff>
    </xdr:from>
    <xdr:to>
      <xdr:col>55</xdr:col>
      <xdr:colOff>50800</xdr:colOff>
      <xdr:row>59</xdr:row>
      <xdr:rowOff>113594</xdr:rowOff>
    </xdr:to>
    <xdr:sp macro="" textlink="">
      <xdr:nvSpPr>
        <xdr:cNvPr id="234" name="楕円 233"/>
        <xdr:cNvSpPr/>
      </xdr:nvSpPr>
      <xdr:spPr>
        <a:xfrm>
          <a:off x="10426700" y="101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34871</xdr:rowOff>
    </xdr:from>
    <xdr:ext cx="599010" cy="259045"/>
    <xdr:sp macro="" textlink="">
      <xdr:nvSpPr>
        <xdr:cNvPr id="235" name="【橋りょう・トンネル】&#10;一人当たり有形固定資産（償却資産）額該当値テキスト"/>
        <xdr:cNvSpPr txBox="1"/>
      </xdr:nvSpPr>
      <xdr:spPr>
        <a:xfrm>
          <a:off x="10515600" y="997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29553</xdr:rowOff>
    </xdr:from>
    <xdr:to>
      <xdr:col>50</xdr:col>
      <xdr:colOff>165100</xdr:colOff>
      <xdr:row>59</xdr:row>
      <xdr:rowOff>131153</xdr:rowOff>
    </xdr:to>
    <xdr:sp macro="" textlink="">
      <xdr:nvSpPr>
        <xdr:cNvPr id="236" name="楕円 235"/>
        <xdr:cNvSpPr/>
      </xdr:nvSpPr>
      <xdr:spPr>
        <a:xfrm>
          <a:off x="9588500" y="10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62794</xdr:rowOff>
    </xdr:from>
    <xdr:to>
      <xdr:col>55</xdr:col>
      <xdr:colOff>0</xdr:colOff>
      <xdr:row>59</xdr:row>
      <xdr:rowOff>80353</xdr:rowOff>
    </xdr:to>
    <xdr:cxnSp macro="">
      <xdr:nvCxnSpPr>
        <xdr:cNvPr id="237" name="直線コネクタ 236"/>
        <xdr:cNvCxnSpPr/>
      </xdr:nvCxnSpPr>
      <xdr:spPr>
        <a:xfrm flipV="1">
          <a:off x="9639300" y="10178344"/>
          <a:ext cx="8382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42151</xdr:rowOff>
    </xdr:from>
    <xdr:to>
      <xdr:col>46</xdr:col>
      <xdr:colOff>38100</xdr:colOff>
      <xdr:row>59</xdr:row>
      <xdr:rowOff>143751</xdr:rowOff>
    </xdr:to>
    <xdr:sp macro="" textlink="">
      <xdr:nvSpPr>
        <xdr:cNvPr id="238" name="楕円 237"/>
        <xdr:cNvSpPr/>
      </xdr:nvSpPr>
      <xdr:spPr>
        <a:xfrm>
          <a:off x="8699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80353</xdr:rowOff>
    </xdr:from>
    <xdr:to>
      <xdr:col>50</xdr:col>
      <xdr:colOff>114300</xdr:colOff>
      <xdr:row>59</xdr:row>
      <xdr:rowOff>92951</xdr:rowOff>
    </xdr:to>
    <xdr:cxnSp macro="">
      <xdr:nvCxnSpPr>
        <xdr:cNvPr id="239" name="直線コネクタ 238"/>
        <xdr:cNvCxnSpPr/>
      </xdr:nvCxnSpPr>
      <xdr:spPr>
        <a:xfrm flipV="1">
          <a:off x="8750300" y="10195903"/>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54848</xdr:rowOff>
    </xdr:from>
    <xdr:to>
      <xdr:col>41</xdr:col>
      <xdr:colOff>101600</xdr:colOff>
      <xdr:row>59</xdr:row>
      <xdr:rowOff>156448</xdr:rowOff>
    </xdr:to>
    <xdr:sp macro="" textlink="">
      <xdr:nvSpPr>
        <xdr:cNvPr id="240" name="楕円 239"/>
        <xdr:cNvSpPr/>
      </xdr:nvSpPr>
      <xdr:spPr>
        <a:xfrm>
          <a:off x="7810500" y="10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92951</xdr:rowOff>
    </xdr:from>
    <xdr:to>
      <xdr:col>45</xdr:col>
      <xdr:colOff>177800</xdr:colOff>
      <xdr:row>59</xdr:row>
      <xdr:rowOff>105648</xdr:rowOff>
    </xdr:to>
    <xdr:cxnSp macro="">
      <xdr:nvCxnSpPr>
        <xdr:cNvPr id="241" name="直線コネクタ 240"/>
        <xdr:cNvCxnSpPr/>
      </xdr:nvCxnSpPr>
      <xdr:spPr>
        <a:xfrm flipV="1">
          <a:off x="7861300" y="10208501"/>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147680</xdr:rowOff>
    </xdr:from>
    <xdr:ext cx="599010" cy="259045"/>
    <xdr:sp macro="" textlink="">
      <xdr:nvSpPr>
        <xdr:cNvPr id="246" name="n_1mainValue【橋りょう・トンネル】&#10;一人当たり有形固定資産（償却資産）額"/>
        <xdr:cNvSpPr txBox="1"/>
      </xdr:nvSpPr>
      <xdr:spPr>
        <a:xfrm>
          <a:off x="9327095" y="99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160278</xdr:rowOff>
    </xdr:from>
    <xdr:ext cx="599010" cy="259045"/>
    <xdr:sp macro="" textlink="">
      <xdr:nvSpPr>
        <xdr:cNvPr id="247" name="n_2mainValue【橋りょう・トンネル】&#10;一人当たり有形固定資産（償却資産）額"/>
        <xdr:cNvSpPr txBox="1"/>
      </xdr:nvSpPr>
      <xdr:spPr>
        <a:xfrm>
          <a:off x="8450795" y="99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1525</xdr:rowOff>
    </xdr:from>
    <xdr:ext cx="599010" cy="259045"/>
    <xdr:sp macro="" textlink="">
      <xdr:nvSpPr>
        <xdr:cNvPr id="248" name="n_3mainValue【橋りょう・トンネル】&#10;一人当たり有形固定資産（償却資産）額"/>
        <xdr:cNvSpPr txBox="1"/>
      </xdr:nvSpPr>
      <xdr:spPr>
        <a:xfrm>
          <a:off x="7561795" y="994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78"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289" name="楕円 288"/>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128288</xdr:rowOff>
    </xdr:from>
    <xdr:ext cx="405111" cy="259045"/>
    <xdr:sp macro="" textlink="">
      <xdr:nvSpPr>
        <xdr:cNvPr id="290" name="【公営住宅】&#10;有形固定資産減価償却率該当値テキスト"/>
        <xdr:cNvSpPr txBox="1"/>
      </xdr:nvSpPr>
      <xdr:spPr>
        <a:xfrm>
          <a:off x="4673600"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91" name="楕円 290"/>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156211</xdr:rowOff>
    </xdr:to>
    <xdr:cxnSp macro="">
      <xdr:nvCxnSpPr>
        <xdr:cNvPr id="292" name="直線コネクタ 291"/>
        <xdr:cNvCxnSpPr/>
      </xdr:nvCxnSpPr>
      <xdr:spPr>
        <a:xfrm>
          <a:off x="3797300" y="14188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93" name="楕円 292"/>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129539</xdr:rowOff>
    </xdr:to>
    <xdr:cxnSp macro="">
      <xdr:nvCxnSpPr>
        <xdr:cNvPr id="294" name="直線コネクタ 293"/>
        <xdr:cNvCxnSpPr/>
      </xdr:nvCxnSpPr>
      <xdr:spPr>
        <a:xfrm>
          <a:off x="2908300" y="141598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295" name="楕円 294"/>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100964</xdr:rowOff>
    </xdr:to>
    <xdr:cxnSp macro="">
      <xdr:nvCxnSpPr>
        <xdr:cNvPr id="296" name="直線コネクタ 295"/>
        <xdr:cNvCxnSpPr/>
      </xdr:nvCxnSpPr>
      <xdr:spPr>
        <a:xfrm>
          <a:off x="2019300" y="141293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97"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8"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9"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301" name="n_1main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02" name="n_2mainValue【公営住宅】&#10;有形固定資産減価償却率"/>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137813</xdr:rowOff>
    </xdr:from>
    <xdr:ext cx="405111" cy="259045"/>
    <xdr:sp macro="" textlink="">
      <xdr:nvSpPr>
        <xdr:cNvPr id="303" name="n_3mainValue【公営住宅】&#10;有形固定資産減価償却率"/>
        <xdr:cNvSpPr txBox="1"/>
      </xdr:nvSpPr>
      <xdr:spPr>
        <a:xfrm>
          <a:off x="1816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28" name="【公営住宅】&#10;一人当たり面積平均値テキスト"/>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39" name="楕円 338"/>
        <xdr:cNvSpPr/>
      </xdr:nvSpPr>
      <xdr:spPr>
        <a:xfrm>
          <a:off x="10426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23892</xdr:rowOff>
    </xdr:from>
    <xdr:ext cx="469744" cy="259045"/>
    <xdr:sp macro="" textlink="">
      <xdr:nvSpPr>
        <xdr:cNvPr id="340" name="【公営住宅】&#10;一人当たり面積該当値テキスト"/>
        <xdr:cNvSpPr txBox="1"/>
      </xdr:nvSpPr>
      <xdr:spPr>
        <a:xfrm>
          <a:off x="10515600" y="140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170751</xdr:rowOff>
    </xdr:from>
    <xdr:to>
      <xdr:col>50</xdr:col>
      <xdr:colOff>165100</xdr:colOff>
      <xdr:row>83</xdr:row>
      <xdr:rowOff>100901</xdr:rowOff>
    </xdr:to>
    <xdr:sp macro="" textlink="">
      <xdr:nvSpPr>
        <xdr:cNvPr id="341" name="楕円 340"/>
        <xdr:cNvSpPr/>
      </xdr:nvSpPr>
      <xdr:spPr>
        <a:xfrm>
          <a:off x="9588500" y="14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50101</xdr:rowOff>
    </xdr:from>
    <xdr:to>
      <xdr:col>55</xdr:col>
      <xdr:colOff>0</xdr:colOff>
      <xdr:row>83</xdr:row>
      <xdr:rowOff>51815</xdr:rowOff>
    </xdr:to>
    <xdr:cxnSp macro="">
      <xdr:nvCxnSpPr>
        <xdr:cNvPr id="342" name="直線コネクタ 341"/>
        <xdr:cNvCxnSpPr/>
      </xdr:nvCxnSpPr>
      <xdr:spPr>
        <a:xfrm>
          <a:off x="9639300" y="1428045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163894</xdr:rowOff>
    </xdr:from>
    <xdr:to>
      <xdr:col>46</xdr:col>
      <xdr:colOff>38100</xdr:colOff>
      <xdr:row>83</xdr:row>
      <xdr:rowOff>94044</xdr:rowOff>
    </xdr:to>
    <xdr:sp macro="" textlink="">
      <xdr:nvSpPr>
        <xdr:cNvPr id="343" name="楕円 342"/>
        <xdr:cNvSpPr/>
      </xdr:nvSpPr>
      <xdr:spPr>
        <a:xfrm>
          <a:off x="8699500" y="142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43244</xdr:rowOff>
    </xdr:from>
    <xdr:to>
      <xdr:col>50</xdr:col>
      <xdr:colOff>114300</xdr:colOff>
      <xdr:row>83</xdr:row>
      <xdr:rowOff>50101</xdr:rowOff>
    </xdr:to>
    <xdr:cxnSp macro="">
      <xdr:nvCxnSpPr>
        <xdr:cNvPr id="344" name="直線コネクタ 343"/>
        <xdr:cNvCxnSpPr/>
      </xdr:nvCxnSpPr>
      <xdr:spPr>
        <a:xfrm>
          <a:off x="8750300" y="1427359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155893</xdr:rowOff>
    </xdr:from>
    <xdr:to>
      <xdr:col>41</xdr:col>
      <xdr:colOff>101600</xdr:colOff>
      <xdr:row>83</xdr:row>
      <xdr:rowOff>86043</xdr:rowOff>
    </xdr:to>
    <xdr:sp macro="" textlink="">
      <xdr:nvSpPr>
        <xdr:cNvPr id="345" name="楕円 344"/>
        <xdr:cNvSpPr/>
      </xdr:nvSpPr>
      <xdr:spPr>
        <a:xfrm>
          <a:off x="7810500" y="142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35243</xdr:rowOff>
    </xdr:from>
    <xdr:to>
      <xdr:col>45</xdr:col>
      <xdr:colOff>177800</xdr:colOff>
      <xdr:row>83</xdr:row>
      <xdr:rowOff>43244</xdr:rowOff>
    </xdr:to>
    <xdr:cxnSp macro="">
      <xdr:nvCxnSpPr>
        <xdr:cNvPr id="346" name="直線コネクタ 345"/>
        <xdr:cNvCxnSpPr/>
      </xdr:nvCxnSpPr>
      <xdr:spPr>
        <a:xfrm>
          <a:off x="7861300" y="1426559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47" name="n_1aveValue【公営住宅】&#10;一人当たり面積"/>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48" name="n_2aveValue【公営住宅】&#10;一人当たり面積"/>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49" name="n_3aveValue【公営住宅】&#10;一人当たり面積"/>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50"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117428</xdr:rowOff>
    </xdr:from>
    <xdr:ext cx="469744" cy="259045"/>
    <xdr:sp macro="" textlink="">
      <xdr:nvSpPr>
        <xdr:cNvPr id="351" name="n_1mainValue【公営住宅】&#10;一人当たり面積"/>
        <xdr:cNvSpPr txBox="1"/>
      </xdr:nvSpPr>
      <xdr:spPr>
        <a:xfrm>
          <a:off x="9391727" y="140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110571</xdr:rowOff>
    </xdr:from>
    <xdr:ext cx="469744" cy="259045"/>
    <xdr:sp macro="" textlink="">
      <xdr:nvSpPr>
        <xdr:cNvPr id="352" name="n_2mainValue【公営住宅】&#10;一人当たり面積"/>
        <xdr:cNvSpPr txBox="1"/>
      </xdr:nvSpPr>
      <xdr:spPr>
        <a:xfrm>
          <a:off x="8515427" y="139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102570</xdr:rowOff>
    </xdr:from>
    <xdr:ext cx="469744" cy="259045"/>
    <xdr:sp macro="" textlink="">
      <xdr:nvSpPr>
        <xdr:cNvPr id="353" name="n_3mainValue【公営住宅】&#10;一人当たり面積"/>
        <xdr:cNvSpPr txBox="1"/>
      </xdr:nvSpPr>
      <xdr:spPr>
        <a:xfrm>
          <a:off x="7626427" y="139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5" name="直線コネクタ 36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6" name="テキスト ボックス 36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7" name="直線コネクタ 36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8" name="テキスト ボックス 36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9" name="直線コネクタ 36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0" name="テキスト ボックス 36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1" name="直線コネクタ 37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372" name="テキスト ボックス 371"/>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55626</xdr:rowOff>
    </xdr:from>
    <xdr:to>
      <xdr:col>24</xdr:col>
      <xdr:colOff>62865</xdr:colOff>
      <xdr:row>109</xdr:row>
      <xdr:rowOff>7620</xdr:rowOff>
    </xdr:to>
    <xdr:cxnSp macro="">
      <xdr:nvCxnSpPr>
        <xdr:cNvPr id="375" name="直線コネクタ 374"/>
        <xdr:cNvCxnSpPr/>
      </xdr:nvCxnSpPr>
      <xdr:spPr>
        <a:xfrm flipV="1">
          <a:off x="4634865" y="17714976"/>
          <a:ext cx="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11447</xdr:rowOff>
    </xdr:from>
    <xdr:ext cx="405111" cy="259045"/>
    <xdr:sp macro="" textlink="">
      <xdr:nvSpPr>
        <xdr:cNvPr id="376" name="【港湾・漁港】&#10;有形固定資産減価償却率最小値テキスト"/>
        <xdr:cNvSpPr txBox="1"/>
      </xdr:nvSpPr>
      <xdr:spPr>
        <a:xfrm>
          <a:off x="4673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7620</xdr:rowOff>
    </xdr:from>
    <xdr:to>
      <xdr:col>24</xdr:col>
      <xdr:colOff>152400</xdr:colOff>
      <xdr:row>109</xdr:row>
      <xdr:rowOff>7620</xdr:rowOff>
    </xdr:to>
    <xdr:cxnSp macro="">
      <xdr:nvCxnSpPr>
        <xdr:cNvPr id="377" name="直線コネクタ 376"/>
        <xdr:cNvCxnSpPr/>
      </xdr:nvCxnSpPr>
      <xdr:spPr>
        <a:xfrm>
          <a:off x="4546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2303</xdr:rowOff>
    </xdr:from>
    <xdr:ext cx="405111" cy="259045"/>
    <xdr:sp macro="" textlink="">
      <xdr:nvSpPr>
        <xdr:cNvPr id="378" name="【港湾・漁港】&#10;有形固定資産減価償却率最大値テキスト"/>
        <xdr:cNvSpPr txBox="1"/>
      </xdr:nvSpPr>
      <xdr:spPr>
        <a:xfrm>
          <a:off x="46736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55626</xdr:rowOff>
    </xdr:from>
    <xdr:to>
      <xdr:col>24</xdr:col>
      <xdr:colOff>152400</xdr:colOff>
      <xdr:row>103</xdr:row>
      <xdr:rowOff>55626</xdr:rowOff>
    </xdr:to>
    <xdr:cxnSp macro="">
      <xdr:nvCxnSpPr>
        <xdr:cNvPr id="379" name="直線コネクタ 378"/>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145559</xdr:rowOff>
    </xdr:from>
    <xdr:ext cx="405111" cy="259045"/>
    <xdr:sp macro="" textlink="">
      <xdr:nvSpPr>
        <xdr:cNvPr id="380" name="【港湾・漁港】&#10;有形固定資産減価償却率平均値テキスト"/>
        <xdr:cNvSpPr txBox="1"/>
      </xdr:nvSpPr>
      <xdr:spPr>
        <a:xfrm>
          <a:off x="4673600" y="18490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167132</xdr:rowOff>
    </xdr:from>
    <xdr:to>
      <xdr:col>24</xdr:col>
      <xdr:colOff>114300</xdr:colOff>
      <xdr:row>108</xdr:row>
      <xdr:rowOff>97282</xdr:rowOff>
    </xdr:to>
    <xdr:sp macro="" textlink="">
      <xdr:nvSpPr>
        <xdr:cNvPr id="381" name="フローチャート: 判断 380"/>
        <xdr:cNvSpPr/>
      </xdr:nvSpPr>
      <xdr:spPr>
        <a:xfrm>
          <a:off x="4584700" y="1851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164846</xdr:rowOff>
    </xdr:from>
    <xdr:to>
      <xdr:col>20</xdr:col>
      <xdr:colOff>38100</xdr:colOff>
      <xdr:row>108</xdr:row>
      <xdr:rowOff>94996</xdr:rowOff>
    </xdr:to>
    <xdr:sp macro="" textlink="">
      <xdr:nvSpPr>
        <xdr:cNvPr id="382" name="フローチャート: 判断 381"/>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137413</xdr:rowOff>
    </xdr:from>
    <xdr:to>
      <xdr:col>15</xdr:col>
      <xdr:colOff>101600</xdr:colOff>
      <xdr:row>108</xdr:row>
      <xdr:rowOff>67563</xdr:rowOff>
    </xdr:to>
    <xdr:sp macro="" textlink="">
      <xdr:nvSpPr>
        <xdr:cNvPr id="383" name="フローチャート: 判断 382"/>
        <xdr:cNvSpPr/>
      </xdr:nvSpPr>
      <xdr:spPr>
        <a:xfrm>
          <a:off x="2857500" y="1848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103124</xdr:rowOff>
    </xdr:from>
    <xdr:to>
      <xdr:col>10</xdr:col>
      <xdr:colOff>165100</xdr:colOff>
      <xdr:row>108</xdr:row>
      <xdr:rowOff>33274</xdr:rowOff>
    </xdr:to>
    <xdr:sp macro="" textlink="">
      <xdr:nvSpPr>
        <xdr:cNvPr id="384" name="フローチャート: 判断 383"/>
        <xdr:cNvSpPr/>
      </xdr:nvSpPr>
      <xdr:spPr>
        <a:xfrm>
          <a:off x="1968500" y="1844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164846</xdr:rowOff>
    </xdr:from>
    <xdr:to>
      <xdr:col>6</xdr:col>
      <xdr:colOff>38100</xdr:colOff>
      <xdr:row>107</xdr:row>
      <xdr:rowOff>94996</xdr:rowOff>
    </xdr:to>
    <xdr:sp macro="" textlink="">
      <xdr:nvSpPr>
        <xdr:cNvPr id="385" name="フローチャート: 判断 384"/>
        <xdr:cNvSpPr/>
      </xdr:nvSpPr>
      <xdr:spPr>
        <a:xfrm>
          <a:off x="107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25400</xdr:rowOff>
    </xdr:from>
    <xdr:to>
      <xdr:col>24</xdr:col>
      <xdr:colOff>114300</xdr:colOff>
      <xdr:row>107</xdr:row>
      <xdr:rowOff>127000</xdr:rowOff>
    </xdr:to>
    <xdr:sp macro="" textlink="">
      <xdr:nvSpPr>
        <xdr:cNvPr id="391" name="楕円 390"/>
        <xdr:cNvSpPr/>
      </xdr:nvSpPr>
      <xdr:spPr>
        <a:xfrm>
          <a:off x="4584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48277</xdr:rowOff>
    </xdr:from>
    <xdr:ext cx="405111" cy="259045"/>
    <xdr:sp macro="" textlink="">
      <xdr:nvSpPr>
        <xdr:cNvPr id="392" name="【港湾・漁港】&#10;有形固定資産減価償却率該当値テキスト"/>
        <xdr:cNvSpPr txBox="1"/>
      </xdr:nvSpPr>
      <xdr:spPr>
        <a:xfrm>
          <a:off x="4673600"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93" name="楕円 392"/>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107</xdr:row>
      <xdr:rowOff>76200</xdr:rowOff>
    </xdr:to>
    <xdr:cxnSp macro="">
      <xdr:nvCxnSpPr>
        <xdr:cNvPr id="394" name="直線コネクタ 393"/>
        <xdr:cNvCxnSpPr/>
      </xdr:nvCxnSpPr>
      <xdr:spPr>
        <a:xfrm>
          <a:off x="3797300" y="17221200"/>
          <a:ext cx="838200" cy="12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86123</xdr:rowOff>
    </xdr:from>
    <xdr:ext cx="405111" cy="259045"/>
    <xdr:sp macro="" textlink="">
      <xdr:nvSpPr>
        <xdr:cNvPr id="395" name="n_1aveValue【港湾・漁港】&#10;有形固定資産減価償却率"/>
        <xdr:cNvSpPr txBox="1"/>
      </xdr:nvSpPr>
      <xdr:spPr>
        <a:xfrm>
          <a:off x="3582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84090</xdr:rowOff>
    </xdr:from>
    <xdr:ext cx="405111" cy="259045"/>
    <xdr:sp macro="" textlink="">
      <xdr:nvSpPr>
        <xdr:cNvPr id="396" name="n_2aveValue【港湾・漁港】&#10;有形固定資産減価償却率"/>
        <xdr:cNvSpPr txBox="1"/>
      </xdr:nvSpPr>
      <xdr:spPr>
        <a:xfrm>
          <a:off x="2705744" y="182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49801</xdr:rowOff>
    </xdr:from>
    <xdr:ext cx="405111" cy="259045"/>
    <xdr:sp macro="" textlink="">
      <xdr:nvSpPr>
        <xdr:cNvPr id="397" name="n_3aveValue【港湾・漁港】&#10;有形固定資産減価償却率"/>
        <xdr:cNvSpPr txBox="1"/>
      </xdr:nvSpPr>
      <xdr:spPr>
        <a:xfrm>
          <a:off x="1816744" y="18223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111523</xdr:rowOff>
    </xdr:from>
    <xdr:ext cx="405111" cy="259045"/>
    <xdr:sp macro="" textlink="">
      <xdr:nvSpPr>
        <xdr:cNvPr id="398" name="n_4aveValue【港湾・漁港】&#10;有形固定資産減価償却率"/>
        <xdr:cNvSpPr txBox="1"/>
      </xdr:nvSpPr>
      <xdr:spPr>
        <a:xfrm>
          <a:off x="927744" y="1811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399" name="n_1mainValue【港湾・漁港】&#10;有形固定資産減価償却率"/>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21" name="直線コネクタ 420"/>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22" name="【港湾・漁港】&#10;一人当たり有形固定資産（償却資産）額最小値テキスト"/>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23" name="直線コネクタ 422"/>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24" name="【港湾・漁港】&#10;一人当たり有形固定資産（償却資産）額最大値テキスト"/>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25" name="直線コネクタ 424"/>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19917</xdr:rowOff>
    </xdr:from>
    <xdr:ext cx="599010" cy="259045"/>
    <xdr:sp macro="" textlink="">
      <xdr:nvSpPr>
        <xdr:cNvPr id="426" name="【港湾・漁港】&#10;一人当たり有形固定資産（償却資産）額平均値テキスト"/>
        <xdr:cNvSpPr txBox="1"/>
      </xdr:nvSpPr>
      <xdr:spPr>
        <a:xfrm>
          <a:off x="10515600" y="18022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27" name="フローチャート: 判断 426"/>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28" name="フローチャート: 判断 427"/>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29" name="フローチャート: 判断 428"/>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30" name="フローチャート: 判断 429"/>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31" name="フローチャート: 判断 430"/>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16754</xdr:rowOff>
    </xdr:from>
    <xdr:to>
      <xdr:col>55</xdr:col>
      <xdr:colOff>50800</xdr:colOff>
      <xdr:row>104</xdr:row>
      <xdr:rowOff>118354</xdr:rowOff>
    </xdr:to>
    <xdr:sp macro="" textlink="">
      <xdr:nvSpPr>
        <xdr:cNvPr id="437" name="楕円 436"/>
        <xdr:cNvSpPr/>
      </xdr:nvSpPr>
      <xdr:spPr>
        <a:xfrm>
          <a:off x="10426700" y="178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39631</xdr:rowOff>
    </xdr:from>
    <xdr:ext cx="599010" cy="259045"/>
    <xdr:sp macro="" textlink="">
      <xdr:nvSpPr>
        <xdr:cNvPr id="438" name="【港湾・漁港】&#10;一人当たり有形固定資産（償却資産）額該当値テキスト"/>
        <xdr:cNvSpPr txBox="1"/>
      </xdr:nvSpPr>
      <xdr:spPr>
        <a:xfrm>
          <a:off x="10515600" y="176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22259</xdr:rowOff>
    </xdr:from>
    <xdr:to>
      <xdr:col>50</xdr:col>
      <xdr:colOff>165100</xdr:colOff>
      <xdr:row>108</xdr:row>
      <xdr:rowOff>123859</xdr:rowOff>
    </xdr:to>
    <xdr:sp macro="" textlink="">
      <xdr:nvSpPr>
        <xdr:cNvPr id="439" name="楕円 438"/>
        <xdr:cNvSpPr/>
      </xdr:nvSpPr>
      <xdr:spPr>
        <a:xfrm>
          <a:off x="9588500" y="185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67554</xdr:rowOff>
    </xdr:from>
    <xdr:to>
      <xdr:col>55</xdr:col>
      <xdr:colOff>0</xdr:colOff>
      <xdr:row>108</xdr:row>
      <xdr:rowOff>73059</xdr:rowOff>
    </xdr:to>
    <xdr:cxnSp macro="">
      <xdr:nvCxnSpPr>
        <xdr:cNvPr id="440" name="直線コネクタ 439"/>
        <xdr:cNvCxnSpPr/>
      </xdr:nvCxnSpPr>
      <xdr:spPr>
        <a:xfrm flipV="1">
          <a:off x="9639300" y="17898354"/>
          <a:ext cx="838200" cy="6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14890</xdr:rowOff>
    </xdr:from>
    <xdr:ext cx="599010" cy="259045"/>
    <xdr:sp macro="" textlink="">
      <xdr:nvSpPr>
        <xdr:cNvPr id="441" name="n_1aveValue【港湾・漁港】&#10;一人当たり有形固定資産（償却資産）額"/>
        <xdr:cNvSpPr txBox="1"/>
      </xdr:nvSpPr>
      <xdr:spPr>
        <a:xfrm>
          <a:off x="93270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112947</xdr:rowOff>
    </xdr:from>
    <xdr:ext cx="599010" cy="259045"/>
    <xdr:sp macro="" textlink="">
      <xdr:nvSpPr>
        <xdr:cNvPr id="442" name="n_2aveValue【港湾・漁港】&#10;一人当たり有形固定資産（償却資産）額"/>
        <xdr:cNvSpPr txBox="1"/>
      </xdr:nvSpPr>
      <xdr:spPr>
        <a:xfrm>
          <a:off x="8450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118564</xdr:rowOff>
    </xdr:from>
    <xdr:ext cx="599010" cy="259045"/>
    <xdr:sp macro="" textlink="">
      <xdr:nvSpPr>
        <xdr:cNvPr id="443" name="n_3aveValue【港湾・漁港】&#10;一人当たり有形固定資産（償却資産）額"/>
        <xdr:cNvSpPr txBox="1"/>
      </xdr:nvSpPr>
      <xdr:spPr>
        <a:xfrm>
          <a:off x="7561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44" name="n_4aveValue【港湾・漁港】&#10;一人当たり有形固定資産（償却資産）額"/>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114986</xdr:rowOff>
    </xdr:from>
    <xdr:ext cx="469744" cy="259045"/>
    <xdr:sp macro="" textlink="">
      <xdr:nvSpPr>
        <xdr:cNvPr id="445" name="n_1mainValue【港湾・漁港】&#10;一人当たり有形固定資産（償却資産）額"/>
        <xdr:cNvSpPr txBox="1"/>
      </xdr:nvSpPr>
      <xdr:spPr>
        <a:xfrm>
          <a:off x="9391728" y="186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6" name="テキスト ボックス 45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8" name="テキスト ボックス 45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8" name="テキスト ボックス 46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70" name="直線コネクタ 469"/>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71"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72" name="直線コネクタ 471"/>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73"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74" name="直線コネクタ 473"/>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75"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76" name="フローチャート: 判断 475"/>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77" name="フローチャート: 判断 476"/>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78" name="フローチャート: 判断 477"/>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79" name="フローチャート: 判断 478"/>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80" name="フローチャート: 判断 479"/>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486" name="楕円 485"/>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487" name="【認定こども園・幼稚園・保育所】&#10;有形固定資産減価償却率該当値テキスト"/>
        <xdr:cNvSpPr txBox="1"/>
      </xdr:nvSpPr>
      <xdr:spPr>
        <a:xfrm>
          <a:off x="16357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88" name="楕円 487"/>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66675</xdr:rowOff>
    </xdr:to>
    <xdr:cxnSp macro="">
      <xdr:nvCxnSpPr>
        <xdr:cNvPr id="489" name="直線コネクタ 488"/>
        <xdr:cNvCxnSpPr/>
      </xdr:nvCxnSpPr>
      <xdr:spPr>
        <a:xfrm>
          <a:off x="15481300" y="61836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490" name="楕円 489"/>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11430</xdr:rowOff>
    </xdr:to>
    <xdr:cxnSp macro="">
      <xdr:nvCxnSpPr>
        <xdr:cNvPr id="491" name="直線コネクタ 490"/>
        <xdr:cNvCxnSpPr/>
      </xdr:nvCxnSpPr>
      <xdr:spPr>
        <a:xfrm>
          <a:off x="14592300" y="61302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92" name="楕円 491"/>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129540</xdr:rowOff>
    </xdr:to>
    <xdr:cxnSp macro="">
      <xdr:nvCxnSpPr>
        <xdr:cNvPr id="493" name="直線コネクタ 492"/>
        <xdr:cNvCxnSpPr/>
      </xdr:nvCxnSpPr>
      <xdr:spPr>
        <a:xfrm>
          <a:off x="13703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94"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95"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496"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97"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98"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499" name="n_2mainValue【認定こども園・幼稚園・保育所】&#10;有形固定資産減価償却率"/>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500" name="n_3mainValue【認定こども園・幼稚園・保育所】&#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2" name="テキスト ボックス 51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4" name="テキスト ボックス 51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6" name="テキスト ボックス 51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8" name="テキスト ボックス 51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0" name="テキスト ボックス 5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522" name="直線コネクタ 52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2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24" name="直線コネクタ 52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52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526" name="直線コネクタ 52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527"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28" name="フローチャート: 判断 52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529" name="フローチャート: 判断 52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30" name="フローチャート: 判断 52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31" name="フローチャート: 判断 53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32" name="フローチャート: 判断 53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538" name="楕円 537"/>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539" name="【認定こども園・幼稚園・保育所】&#10;一人当たり面積該当値テキスト"/>
        <xdr:cNvSpPr txBox="1"/>
      </xdr:nvSpPr>
      <xdr:spPr>
        <a:xfrm>
          <a:off x="22199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xdr:rowOff>
    </xdr:from>
    <xdr:to>
      <xdr:col>112</xdr:col>
      <xdr:colOff>38100</xdr:colOff>
      <xdr:row>37</xdr:row>
      <xdr:rowOff>113284</xdr:rowOff>
    </xdr:to>
    <xdr:sp macro="" textlink="">
      <xdr:nvSpPr>
        <xdr:cNvPr id="540" name="楕円 539"/>
        <xdr:cNvSpPr/>
      </xdr:nvSpPr>
      <xdr:spPr>
        <a:xfrm>
          <a:off x="21272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51054</xdr:rowOff>
    </xdr:from>
    <xdr:to>
      <xdr:col>116</xdr:col>
      <xdr:colOff>63500</xdr:colOff>
      <xdr:row>37</xdr:row>
      <xdr:rowOff>62484</xdr:rowOff>
    </xdr:to>
    <xdr:cxnSp macro="">
      <xdr:nvCxnSpPr>
        <xdr:cNvPr id="541" name="直線コネクタ 540"/>
        <xdr:cNvCxnSpPr/>
      </xdr:nvCxnSpPr>
      <xdr:spPr>
        <a:xfrm flipV="1">
          <a:off x="21323300" y="63947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542" name="楕円 541"/>
        <xdr:cNvSpPr/>
      </xdr:nvSpPr>
      <xdr:spPr>
        <a:xfrm>
          <a:off x="2038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62484</xdr:rowOff>
    </xdr:from>
    <xdr:to>
      <xdr:col>111</xdr:col>
      <xdr:colOff>177800</xdr:colOff>
      <xdr:row>37</xdr:row>
      <xdr:rowOff>76200</xdr:rowOff>
    </xdr:to>
    <xdr:cxnSp macro="">
      <xdr:nvCxnSpPr>
        <xdr:cNvPr id="543" name="直線コネクタ 542"/>
        <xdr:cNvCxnSpPr/>
      </xdr:nvCxnSpPr>
      <xdr:spPr>
        <a:xfrm flipV="1">
          <a:off x="20434300" y="64061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36830</xdr:rowOff>
    </xdr:from>
    <xdr:to>
      <xdr:col>102</xdr:col>
      <xdr:colOff>165100</xdr:colOff>
      <xdr:row>37</xdr:row>
      <xdr:rowOff>138430</xdr:rowOff>
    </xdr:to>
    <xdr:sp macro="" textlink="">
      <xdr:nvSpPr>
        <xdr:cNvPr id="544" name="楕円 543"/>
        <xdr:cNvSpPr/>
      </xdr:nvSpPr>
      <xdr:spPr>
        <a:xfrm>
          <a:off x="19494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76200</xdr:rowOff>
    </xdr:from>
    <xdr:to>
      <xdr:col>107</xdr:col>
      <xdr:colOff>50800</xdr:colOff>
      <xdr:row>37</xdr:row>
      <xdr:rowOff>87630</xdr:rowOff>
    </xdr:to>
    <xdr:cxnSp macro="">
      <xdr:nvCxnSpPr>
        <xdr:cNvPr id="545" name="直線コネクタ 544"/>
        <xdr:cNvCxnSpPr/>
      </xdr:nvCxnSpPr>
      <xdr:spPr>
        <a:xfrm flipV="1">
          <a:off x="19545300" y="6419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546"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47"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4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49"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129811</xdr:rowOff>
    </xdr:from>
    <xdr:ext cx="469744" cy="259045"/>
    <xdr:sp macro="" textlink="">
      <xdr:nvSpPr>
        <xdr:cNvPr id="550" name="n_1mainValue【認定こども園・幼稚園・保育所】&#10;一人当たり面積"/>
        <xdr:cNvSpPr txBox="1"/>
      </xdr:nvSpPr>
      <xdr:spPr>
        <a:xfrm>
          <a:off x="210757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143527</xdr:rowOff>
    </xdr:from>
    <xdr:ext cx="469744" cy="259045"/>
    <xdr:sp macro="" textlink="">
      <xdr:nvSpPr>
        <xdr:cNvPr id="551" name="n_2mainValue【認定こども園・幼稚園・保育所】&#10;一人当たり面積"/>
        <xdr:cNvSpPr txBox="1"/>
      </xdr:nvSpPr>
      <xdr:spPr>
        <a:xfrm>
          <a:off x="20199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154957</xdr:rowOff>
    </xdr:from>
    <xdr:ext cx="469744" cy="259045"/>
    <xdr:sp macro="" textlink="">
      <xdr:nvSpPr>
        <xdr:cNvPr id="552" name="n_3mainValue【認定こども園・幼稚園・保育所】&#10;一人当たり面積"/>
        <xdr:cNvSpPr txBox="1"/>
      </xdr:nvSpPr>
      <xdr:spPr>
        <a:xfrm>
          <a:off x="19310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5" name="テキスト ボックス 5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5" name="テキスト ボックス 5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7" name="テキスト ボックス 5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79" name="直線コネクタ 57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8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81" name="直線コネクタ 58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8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83" name="直線コネクタ 58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8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85" name="フローチャート: 判断 58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86" name="フローチャート: 判断 58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87" name="フローチャート: 判断 58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88" name="フローチャート: 判断 58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89" name="フローチャート: 判断 588"/>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95" name="楕円 594"/>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596" name="【学校施設】&#10;有形固定資産減価償却率該当値テキスト"/>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97" name="楕円 596"/>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120831</xdr:rowOff>
    </xdr:to>
    <xdr:cxnSp macro="">
      <xdr:nvCxnSpPr>
        <xdr:cNvPr id="598" name="直線コネクタ 597"/>
        <xdr:cNvCxnSpPr/>
      </xdr:nvCxnSpPr>
      <xdr:spPr>
        <a:xfrm>
          <a:off x="15481300" y="103425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99" name="楕円 598"/>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60</xdr:row>
      <xdr:rowOff>55517</xdr:rowOff>
    </xdr:to>
    <xdr:cxnSp macro="">
      <xdr:nvCxnSpPr>
        <xdr:cNvPr id="600" name="直線コネクタ 599"/>
        <xdr:cNvCxnSpPr/>
      </xdr:nvCxnSpPr>
      <xdr:spPr>
        <a:xfrm>
          <a:off x="14592300" y="102739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01" name="楕円 600"/>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158387</xdr:rowOff>
    </xdr:to>
    <xdr:cxnSp macro="">
      <xdr:nvCxnSpPr>
        <xdr:cNvPr id="602" name="直線コネクタ 601"/>
        <xdr:cNvCxnSpPr/>
      </xdr:nvCxnSpPr>
      <xdr:spPr>
        <a:xfrm>
          <a:off x="13703300" y="102086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03"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04"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605"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606"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07"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608" name="n_2main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609" name="n_3mainValue【学校施設】&#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1" name="直線コネクタ 62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2" name="テキスト ボックス 62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5" name="直線コネクタ 62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6" name="テキスト ボックス 62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630" name="直線コネクタ 629"/>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3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32" name="直線コネクタ 63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33"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34" name="直線コネクタ 63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635"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636" name="フローチャート: 判断 635"/>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637" name="フローチャート: 判断 636"/>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638" name="フローチャート: 判断 637"/>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39" name="フローチャート: 判断 638"/>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640" name="フローチャート: 判断 639"/>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33782</xdr:rowOff>
    </xdr:from>
    <xdr:to>
      <xdr:col>116</xdr:col>
      <xdr:colOff>114300</xdr:colOff>
      <xdr:row>56</xdr:row>
      <xdr:rowOff>135382</xdr:rowOff>
    </xdr:to>
    <xdr:sp macro="" textlink="">
      <xdr:nvSpPr>
        <xdr:cNvPr id="646" name="楕円 645"/>
        <xdr:cNvSpPr/>
      </xdr:nvSpPr>
      <xdr:spPr>
        <a:xfrm>
          <a:off x="22110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158259</xdr:rowOff>
    </xdr:from>
    <xdr:ext cx="469744" cy="259045"/>
    <xdr:sp macro="" textlink="">
      <xdr:nvSpPr>
        <xdr:cNvPr id="647" name="【学校施設】&#10;一人当たり面積該当値テキスト"/>
        <xdr:cNvSpPr txBox="1"/>
      </xdr:nvSpPr>
      <xdr:spPr>
        <a:xfrm>
          <a:off x="22199600" y="95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60643</xdr:rowOff>
    </xdr:from>
    <xdr:to>
      <xdr:col>112</xdr:col>
      <xdr:colOff>38100</xdr:colOff>
      <xdr:row>56</xdr:row>
      <xdr:rowOff>162243</xdr:rowOff>
    </xdr:to>
    <xdr:sp macro="" textlink="">
      <xdr:nvSpPr>
        <xdr:cNvPr id="648" name="楕円 647"/>
        <xdr:cNvSpPr/>
      </xdr:nvSpPr>
      <xdr:spPr>
        <a:xfrm>
          <a:off x="21272500" y="96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84582</xdr:rowOff>
    </xdr:from>
    <xdr:to>
      <xdr:col>116</xdr:col>
      <xdr:colOff>63500</xdr:colOff>
      <xdr:row>56</xdr:row>
      <xdr:rowOff>111443</xdr:rowOff>
    </xdr:to>
    <xdr:cxnSp macro="">
      <xdr:nvCxnSpPr>
        <xdr:cNvPr id="649" name="直線コネクタ 648"/>
        <xdr:cNvCxnSpPr/>
      </xdr:nvCxnSpPr>
      <xdr:spPr>
        <a:xfrm flipV="1">
          <a:off x="21323300" y="9685782"/>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9207</xdr:rowOff>
    </xdr:from>
    <xdr:to>
      <xdr:col>107</xdr:col>
      <xdr:colOff>101600</xdr:colOff>
      <xdr:row>56</xdr:row>
      <xdr:rowOff>110807</xdr:rowOff>
    </xdr:to>
    <xdr:sp macro="" textlink="">
      <xdr:nvSpPr>
        <xdr:cNvPr id="650" name="楕円 649"/>
        <xdr:cNvSpPr/>
      </xdr:nvSpPr>
      <xdr:spPr>
        <a:xfrm>
          <a:off x="20383500" y="96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60007</xdr:rowOff>
    </xdr:from>
    <xdr:to>
      <xdr:col>111</xdr:col>
      <xdr:colOff>177800</xdr:colOff>
      <xdr:row>56</xdr:row>
      <xdr:rowOff>111443</xdr:rowOff>
    </xdr:to>
    <xdr:cxnSp macro="">
      <xdr:nvCxnSpPr>
        <xdr:cNvPr id="651" name="直線コネクタ 650"/>
        <xdr:cNvCxnSpPr/>
      </xdr:nvCxnSpPr>
      <xdr:spPr>
        <a:xfrm>
          <a:off x="20434300" y="966120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38354</xdr:rowOff>
    </xdr:from>
    <xdr:to>
      <xdr:col>102</xdr:col>
      <xdr:colOff>165100</xdr:colOff>
      <xdr:row>56</xdr:row>
      <xdr:rowOff>139954</xdr:rowOff>
    </xdr:to>
    <xdr:sp macro="" textlink="">
      <xdr:nvSpPr>
        <xdr:cNvPr id="652" name="楕円 651"/>
        <xdr:cNvSpPr/>
      </xdr:nvSpPr>
      <xdr:spPr>
        <a:xfrm>
          <a:off x="19494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60007</xdr:rowOff>
    </xdr:from>
    <xdr:to>
      <xdr:col>107</xdr:col>
      <xdr:colOff>50800</xdr:colOff>
      <xdr:row>56</xdr:row>
      <xdr:rowOff>89154</xdr:rowOff>
    </xdr:to>
    <xdr:cxnSp macro="">
      <xdr:nvCxnSpPr>
        <xdr:cNvPr id="653" name="直線コネクタ 652"/>
        <xdr:cNvCxnSpPr/>
      </xdr:nvCxnSpPr>
      <xdr:spPr>
        <a:xfrm flipV="1">
          <a:off x="19545300" y="9661207"/>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54"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55"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56"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57"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7320</xdr:rowOff>
    </xdr:from>
    <xdr:ext cx="469744" cy="259045"/>
    <xdr:sp macro="" textlink="">
      <xdr:nvSpPr>
        <xdr:cNvPr id="658" name="n_1mainValue【学校施設】&#10;一人当たり面積"/>
        <xdr:cNvSpPr txBox="1"/>
      </xdr:nvSpPr>
      <xdr:spPr>
        <a:xfrm>
          <a:off x="21075727" y="943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127334</xdr:rowOff>
    </xdr:from>
    <xdr:ext cx="469744" cy="259045"/>
    <xdr:sp macro="" textlink="">
      <xdr:nvSpPr>
        <xdr:cNvPr id="659" name="n_2mainValue【学校施設】&#10;一人当たり面積"/>
        <xdr:cNvSpPr txBox="1"/>
      </xdr:nvSpPr>
      <xdr:spPr>
        <a:xfrm>
          <a:off x="20199427" y="938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156481</xdr:rowOff>
    </xdr:from>
    <xdr:ext cx="469744" cy="259045"/>
    <xdr:sp macro="" textlink="">
      <xdr:nvSpPr>
        <xdr:cNvPr id="660" name="n_3mainValue【学校施設】&#10;一人当たり面積"/>
        <xdr:cNvSpPr txBox="1"/>
      </xdr:nvSpPr>
      <xdr:spPr>
        <a:xfrm>
          <a:off x="19310427" y="941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1" name="テキスト ボックス 6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3" name="テキスト ボックス 67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3" name="テキスト ボックス 68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85" name="直線コネクタ 684"/>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86"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87" name="直線コネクタ 686"/>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88"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89" name="直線コネクタ 688"/>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90" name="【児童館】&#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91" name="フローチャート: 判断 690"/>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92" name="フローチャート: 判断 691"/>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93" name="フローチャート: 判断 692"/>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94" name="フローチャート: 判断 693"/>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95" name="フローチャート: 判断 694"/>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88264</xdr:rowOff>
    </xdr:from>
    <xdr:to>
      <xdr:col>85</xdr:col>
      <xdr:colOff>177800</xdr:colOff>
      <xdr:row>80</xdr:row>
      <xdr:rowOff>18414</xdr:rowOff>
    </xdr:to>
    <xdr:sp macro="" textlink="">
      <xdr:nvSpPr>
        <xdr:cNvPr id="701" name="楕円 700"/>
        <xdr:cNvSpPr/>
      </xdr:nvSpPr>
      <xdr:spPr>
        <a:xfrm>
          <a:off x="16268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111141</xdr:rowOff>
    </xdr:from>
    <xdr:ext cx="405111" cy="259045"/>
    <xdr:sp macro="" textlink="">
      <xdr:nvSpPr>
        <xdr:cNvPr id="702" name="【児童館】&#10;有形固定資産減価償却率該当値テキスト"/>
        <xdr:cNvSpPr txBox="1"/>
      </xdr:nvSpPr>
      <xdr:spPr>
        <a:xfrm>
          <a:off x="16357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34925</xdr:rowOff>
    </xdr:from>
    <xdr:to>
      <xdr:col>81</xdr:col>
      <xdr:colOff>101600</xdr:colOff>
      <xdr:row>79</xdr:row>
      <xdr:rowOff>136525</xdr:rowOff>
    </xdr:to>
    <xdr:sp macro="" textlink="">
      <xdr:nvSpPr>
        <xdr:cNvPr id="703" name="楕円 702"/>
        <xdr:cNvSpPr/>
      </xdr:nvSpPr>
      <xdr:spPr>
        <a:xfrm>
          <a:off x="15430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139064</xdr:rowOff>
    </xdr:to>
    <xdr:cxnSp macro="">
      <xdr:nvCxnSpPr>
        <xdr:cNvPr id="704" name="直線コネクタ 703"/>
        <xdr:cNvCxnSpPr/>
      </xdr:nvCxnSpPr>
      <xdr:spPr>
        <a:xfrm>
          <a:off x="15481300" y="136302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29211</xdr:rowOff>
    </xdr:from>
    <xdr:to>
      <xdr:col>76</xdr:col>
      <xdr:colOff>165100</xdr:colOff>
      <xdr:row>79</xdr:row>
      <xdr:rowOff>130811</xdr:rowOff>
    </xdr:to>
    <xdr:sp macro="" textlink="">
      <xdr:nvSpPr>
        <xdr:cNvPr id="705" name="楕円 704"/>
        <xdr:cNvSpPr/>
      </xdr:nvSpPr>
      <xdr:spPr>
        <a:xfrm>
          <a:off x="14541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80011</xdr:rowOff>
    </xdr:from>
    <xdr:to>
      <xdr:col>81</xdr:col>
      <xdr:colOff>50800</xdr:colOff>
      <xdr:row>79</xdr:row>
      <xdr:rowOff>85725</xdr:rowOff>
    </xdr:to>
    <xdr:cxnSp macro="">
      <xdr:nvCxnSpPr>
        <xdr:cNvPr id="706" name="直線コネクタ 705"/>
        <xdr:cNvCxnSpPr/>
      </xdr:nvCxnSpPr>
      <xdr:spPr>
        <a:xfrm>
          <a:off x="14592300" y="136245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707" name="楕円 706"/>
        <xdr:cNvSpPr/>
      </xdr:nvSpPr>
      <xdr:spPr>
        <a:xfrm>
          <a:off x="1365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82</xdr:row>
      <xdr:rowOff>121920</xdr:rowOff>
    </xdr:to>
    <xdr:cxnSp macro="">
      <xdr:nvCxnSpPr>
        <xdr:cNvPr id="708" name="直線コネクタ 707"/>
        <xdr:cNvCxnSpPr/>
      </xdr:nvCxnSpPr>
      <xdr:spPr>
        <a:xfrm flipV="1">
          <a:off x="13703300" y="13624561"/>
          <a:ext cx="889000" cy="5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709" name="n_1aveValue【児童館】&#10;有形固定資産減価償却率"/>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710" name="n_2aveValue【児童館】&#10;有形固定資産減価償却率"/>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11"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12"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153052</xdr:rowOff>
    </xdr:from>
    <xdr:ext cx="405111" cy="259045"/>
    <xdr:sp macro="" textlink="">
      <xdr:nvSpPr>
        <xdr:cNvPr id="713" name="n_1mainValue【児童館】&#10;有形固定資産減価償却率"/>
        <xdr:cNvSpPr txBox="1"/>
      </xdr:nvSpPr>
      <xdr:spPr>
        <a:xfrm>
          <a:off x="15266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147338</xdr:rowOff>
    </xdr:from>
    <xdr:ext cx="405111" cy="259045"/>
    <xdr:sp macro="" textlink="">
      <xdr:nvSpPr>
        <xdr:cNvPr id="714" name="n_2mainValue【児童館】&#10;有形固定資産減価償却率"/>
        <xdr:cNvSpPr txBox="1"/>
      </xdr:nvSpPr>
      <xdr:spPr>
        <a:xfrm>
          <a:off x="14389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163847</xdr:rowOff>
    </xdr:from>
    <xdr:ext cx="405111" cy="259045"/>
    <xdr:sp macro="" textlink="">
      <xdr:nvSpPr>
        <xdr:cNvPr id="715" name="n_3mainValue【児童館】&#10;有形固定資産減価償却率"/>
        <xdr:cNvSpPr txBox="1"/>
      </xdr:nvSpPr>
      <xdr:spPr>
        <a:xfrm>
          <a:off x="13500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6" name="直線コネクタ 7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7" name="テキスト ボックス 7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8" name="直線コネクタ 7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9" name="テキスト ボックス 7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0" name="直線コネクタ 7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1" name="テキスト ボックス 7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2" name="直線コネクタ 7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3" name="テキスト ボックス 7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4" name="直線コネクタ 7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5" name="テキスト ボックス 7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739" name="直線コネクタ 738"/>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40"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41" name="直線コネクタ 740"/>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42"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43" name="直線コネクタ 74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44"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45" name="フローチャート: 判断 74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46" name="フローチャート: 判断 745"/>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47" name="フローチャート: 判断 746"/>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48" name="フローチャート: 判断 747"/>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49" name="フローチャート: 判断 748"/>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755" name="楕円 754"/>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756" name="【児童館】&#10;一人当たり面積該当値テキスト"/>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57" name="楕円 756"/>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79</xdr:row>
      <xdr:rowOff>133350</xdr:rowOff>
    </xdr:to>
    <xdr:cxnSp macro="">
      <xdr:nvCxnSpPr>
        <xdr:cNvPr id="758" name="直線コネクタ 757"/>
        <xdr:cNvCxnSpPr/>
      </xdr:nvCxnSpPr>
      <xdr:spPr>
        <a:xfrm flipV="1">
          <a:off x="21323300" y="1366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95250</xdr:rowOff>
    </xdr:from>
    <xdr:to>
      <xdr:col>107</xdr:col>
      <xdr:colOff>101600</xdr:colOff>
      <xdr:row>80</xdr:row>
      <xdr:rowOff>25400</xdr:rowOff>
    </xdr:to>
    <xdr:sp macro="" textlink="">
      <xdr:nvSpPr>
        <xdr:cNvPr id="759" name="楕円 758"/>
        <xdr:cNvSpPr/>
      </xdr:nvSpPr>
      <xdr:spPr>
        <a:xfrm>
          <a:off x="20383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146050</xdr:rowOff>
    </xdr:to>
    <xdr:cxnSp macro="">
      <xdr:nvCxnSpPr>
        <xdr:cNvPr id="760" name="直線コネクタ 759"/>
        <xdr:cNvCxnSpPr/>
      </xdr:nvCxnSpPr>
      <xdr:spPr>
        <a:xfrm flipV="1">
          <a:off x="20434300" y="1367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761" name="楕円 760"/>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146050</xdr:rowOff>
    </xdr:from>
    <xdr:to>
      <xdr:col>107</xdr:col>
      <xdr:colOff>50800</xdr:colOff>
      <xdr:row>82</xdr:row>
      <xdr:rowOff>139700</xdr:rowOff>
    </xdr:to>
    <xdr:cxnSp macro="">
      <xdr:nvCxnSpPr>
        <xdr:cNvPr id="762" name="直線コネクタ 761"/>
        <xdr:cNvCxnSpPr/>
      </xdr:nvCxnSpPr>
      <xdr:spPr>
        <a:xfrm flipV="1">
          <a:off x="19545300" y="13690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63"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64"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65"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66"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67"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41927</xdr:rowOff>
    </xdr:from>
    <xdr:ext cx="469744" cy="259045"/>
    <xdr:sp macro="" textlink="">
      <xdr:nvSpPr>
        <xdr:cNvPr id="768" name="n_2mainValue【児童館】&#10;一人当たり面積"/>
        <xdr:cNvSpPr txBox="1"/>
      </xdr:nvSpPr>
      <xdr:spPr>
        <a:xfrm>
          <a:off x="20199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769" name="n_3mainValue【児童館】&#10;一人当たり面積"/>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0" name="テキスト ボックス 7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1" name="直線コネクタ 78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82" name="テキスト ボックス 78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3" name="直線コネクタ 78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4" name="テキスト ボックス 78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5" name="直線コネクタ 78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6" name="テキスト ボックス 78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7" name="直線コネクタ 78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8" name="テキスト ボックス 78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92" name="直線コネクタ 791"/>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93"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94" name="直線コネクタ 793"/>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95"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96" name="直線コネクタ 795"/>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97"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98" name="フローチャート: 判断 797"/>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99" name="フローチャート: 判断 798"/>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800" name="フローチャート: 判断 799"/>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801" name="フローチャート: 判断 800"/>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802" name="フローチャート: 判断 801"/>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808" name="楕円 807"/>
        <xdr:cNvSpPr/>
      </xdr:nvSpPr>
      <xdr:spPr>
        <a:xfrm>
          <a:off x="16268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405111" cy="259045"/>
    <xdr:sp macro="" textlink="">
      <xdr:nvSpPr>
        <xdr:cNvPr id="809" name="【公民館】&#10;有形固定資産減価償却率該当値テキスト"/>
        <xdr:cNvSpPr txBox="1"/>
      </xdr:nvSpPr>
      <xdr:spPr>
        <a:xfrm>
          <a:off x="16357600" y="1710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810" name="楕円 809"/>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53339</xdr:rowOff>
    </xdr:to>
    <xdr:cxnSp macro="">
      <xdr:nvCxnSpPr>
        <xdr:cNvPr id="811" name="直線コネクタ 810"/>
        <xdr:cNvCxnSpPr/>
      </xdr:nvCxnSpPr>
      <xdr:spPr>
        <a:xfrm>
          <a:off x="15481300" y="17152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82550</xdr:rowOff>
    </xdr:from>
    <xdr:to>
      <xdr:col>76</xdr:col>
      <xdr:colOff>165100</xdr:colOff>
      <xdr:row>100</xdr:row>
      <xdr:rowOff>12700</xdr:rowOff>
    </xdr:to>
    <xdr:sp macro="" textlink="">
      <xdr:nvSpPr>
        <xdr:cNvPr id="812" name="楕円 811"/>
        <xdr:cNvSpPr/>
      </xdr:nvSpPr>
      <xdr:spPr>
        <a:xfrm>
          <a:off x="14541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133350</xdr:rowOff>
    </xdr:from>
    <xdr:to>
      <xdr:col>81</xdr:col>
      <xdr:colOff>50800</xdr:colOff>
      <xdr:row>100</xdr:row>
      <xdr:rowOff>7620</xdr:rowOff>
    </xdr:to>
    <xdr:cxnSp macro="">
      <xdr:nvCxnSpPr>
        <xdr:cNvPr id="813" name="直線コネクタ 812"/>
        <xdr:cNvCxnSpPr/>
      </xdr:nvCxnSpPr>
      <xdr:spPr>
        <a:xfrm>
          <a:off x="14592300" y="1710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64263</xdr:rowOff>
    </xdr:from>
    <xdr:to>
      <xdr:col>72</xdr:col>
      <xdr:colOff>38100</xdr:colOff>
      <xdr:row>99</xdr:row>
      <xdr:rowOff>165863</xdr:rowOff>
    </xdr:to>
    <xdr:sp macro="" textlink="">
      <xdr:nvSpPr>
        <xdr:cNvPr id="814" name="楕円 813"/>
        <xdr:cNvSpPr/>
      </xdr:nvSpPr>
      <xdr:spPr>
        <a:xfrm>
          <a:off x="13652500" y="170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115063</xdr:rowOff>
    </xdr:from>
    <xdr:to>
      <xdr:col>76</xdr:col>
      <xdr:colOff>114300</xdr:colOff>
      <xdr:row>99</xdr:row>
      <xdr:rowOff>133350</xdr:rowOff>
    </xdr:to>
    <xdr:cxnSp macro="">
      <xdr:nvCxnSpPr>
        <xdr:cNvPr id="815" name="直線コネクタ 814"/>
        <xdr:cNvCxnSpPr/>
      </xdr:nvCxnSpPr>
      <xdr:spPr>
        <a:xfrm>
          <a:off x="13703300" y="17088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816"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817"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818"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19"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74947</xdr:rowOff>
    </xdr:from>
    <xdr:ext cx="405111" cy="259045"/>
    <xdr:sp macro="" textlink="">
      <xdr:nvSpPr>
        <xdr:cNvPr id="820" name="n_1mainValue【公民館】&#10;有形固定資産減価償却率"/>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29227</xdr:rowOff>
    </xdr:from>
    <xdr:ext cx="405111" cy="259045"/>
    <xdr:sp macro="" textlink="">
      <xdr:nvSpPr>
        <xdr:cNvPr id="821" name="n_2mainValue【公民館】&#10;有形固定資産減価償却率"/>
        <xdr:cNvSpPr txBox="1"/>
      </xdr:nvSpPr>
      <xdr:spPr>
        <a:xfrm>
          <a:off x="143897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10940</xdr:rowOff>
    </xdr:from>
    <xdr:ext cx="405111" cy="259045"/>
    <xdr:sp macro="" textlink="">
      <xdr:nvSpPr>
        <xdr:cNvPr id="822" name="n_3mainValue【公民館】&#10;有形固定資産減価償却率"/>
        <xdr:cNvSpPr txBox="1"/>
      </xdr:nvSpPr>
      <xdr:spPr>
        <a:xfrm>
          <a:off x="13500744" y="1681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48" name="直線コネクタ 847"/>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49"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50" name="直線コネクタ 849"/>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51"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52" name="直線コネクタ 851"/>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53"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54" name="フローチャート: 判断 853"/>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55" name="フローチャート: 判断 854"/>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56" name="フローチャート: 判断 855"/>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57" name="フローチャート: 判断 856"/>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58" name="フローチャート: 判断 857"/>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152763</xdr:rowOff>
    </xdr:from>
    <xdr:to>
      <xdr:col>116</xdr:col>
      <xdr:colOff>114300</xdr:colOff>
      <xdr:row>105</xdr:row>
      <xdr:rowOff>82913</xdr:rowOff>
    </xdr:to>
    <xdr:sp macro="" textlink="">
      <xdr:nvSpPr>
        <xdr:cNvPr id="864" name="楕円 863"/>
        <xdr:cNvSpPr/>
      </xdr:nvSpPr>
      <xdr:spPr>
        <a:xfrm>
          <a:off x="22110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4190</xdr:rowOff>
    </xdr:from>
    <xdr:ext cx="469744" cy="259045"/>
    <xdr:sp macro="" textlink="">
      <xdr:nvSpPr>
        <xdr:cNvPr id="865" name="【公民館】&#10;一人当たり面積該当値テキスト"/>
        <xdr:cNvSpPr txBox="1"/>
      </xdr:nvSpPr>
      <xdr:spPr>
        <a:xfrm>
          <a:off x="22199600"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866" name="楕円 865"/>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32113</xdr:rowOff>
    </xdr:from>
    <xdr:to>
      <xdr:col>116</xdr:col>
      <xdr:colOff>63500</xdr:colOff>
      <xdr:row>105</xdr:row>
      <xdr:rowOff>41911</xdr:rowOff>
    </xdr:to>
    <xdr:cxnSp macro="">
      <xdr:nvCxnSpPr>
        <xdr:cNvPr id="867" name="直線コネクタ 866"/>
        <xdr:cNvCxnSpPr/>
      </xdr:nvCxnSpPr>
      <xdr:spPr>
        <a:xfrm flipV="1">
          <a:off x="21323300" y="180343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68" name="楕円 867"/>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51707</xdr:rowOff>
    </xdr:to>
    <xdr:cxnSp macro="">
      <xdr:nvCxnSpPr>
        <xdr:cNvPr id="869" name="直線コネクタ 868"/>
        <xdr:cNvCxnSpPr/>
      </xdr:nvCxnSpPr>
      <xdr:spPr>
        <a:xfrm flipV="1">
          <a:off x="20434300" y="1804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103777</xdr:rowOff>
    </xdr:from>
    <xdr:to>
      <xdr:col>102</xdr:col>
      <xdr:colOff>165100</xdr:colOff>
      <xdr:row>105</xdr:row>
      <xdr:rowOff>33927</xdr:rowOff>
    </xdr:to>
    <xdr:sp macro="" textlink="">
      <xdr:nvSpPr>
        <xdr:cNvPr id="870" name="楕円 869"/>
        <xdr:cNvSpPr/>
      </xdr:nvSpPr>
      <xdr:spPr>
        <a:xfrm>
          <a:off x="19494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105</xdr:row>
      <xdr:rowOff>51707</xdr:rowOff>
    </xdr:to>
    <xdr:cxnSp macro="">
      <xdr:nvCxnSpPr>
        <xdr:cNvPr id="871" name="直線コネクタ 870"/>
        <xdr:cNvCxnSpPr/>
      </xdr:nvCxnSpPr>
      <xdr:spPr>
        <a:xfrm>
          <a:off x="19545300" y="179853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7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73"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74"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75"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876" name="n_1mainValue【公民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93634</xdr:rowOff>
    </xdr:from>
    <xdr:ext cx="469744" cy="259045"/>
    <xdr:sp macro="" textlink="">
      <xdr:nvSpPr>
        <xdr:cNvPr id="877" name="n_2mainValue【公民館】&#10;一人当たり面積"/>
        <xdr:cNvSpPr txBox="1"/>
      </xdr:nvSpPr>
      <xdr:spPr>
        <a:xfrm>
          <a:off x="201994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50454</xdr:rowOff>
    </xdr:from>
    <xdr:ext cx="469744" cy="259045"/>
    <xdr:sp macro="" textlink="">
      <xdr:nvSpPr>
        <xdr:cNvPr id="878" name="n_3mainValue【公民館】&#10;一人当たり面積"/>
        <xdr:cNvSpPr txBox="1"/>
      </xdr:nvSpPr>
      <xdr:spPr>
        <a:xfrm>
          <a:off x="19310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橋りょう・トンネル、公営住宅、港湾・漁港についての有形固定資産減価償却率は類似団体平均と近い数値となっているが、橋りょう・トンネル、港湾・漁港の一人当たりの有形固定資産（償却資産）額が類似団体平均値を大きく上回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元年度の港湾・漁港の数値が大きく変わったのは、固定資産台帳の精緻化により計上されていなかった資産を計上したためである。今後も道路は舗装の個別施設計画、公営住宅については公営住宅長寿命化計画により、施設の適正な維持管理に努める。認定こども園・幼稚園・保育所の有形固定資産減価償却率が類似団体と比較し低いの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年度に朝日中央保育所と朝日北保育所を統合し、あさひ保育所を建設したことが要因である。児童館についての有形固定資産減価償却率が低いのは織田児童館が平成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年度に竣工したことが要因である。公民館の有形固定資産減価償却率が低いのは、越前町生涯学習センタ</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合併後に新築したことや、同じく合併後に旧町村にあった公民館と役場機能を統合し、コミュニティセンターとして建設したことが要因である。学校施設の有形固定資産減価償却率は類似団体とほぼ同じ水準だが、一人当たり面積が類似単体と比べ大幅に大きな数値となっている。これは、人口減少・生徒数の急速な減少に対して、旧町村それぞれに小中学校（</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小学校・</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中学校）が残っていたためである。合併後、朝日中学校と糸生中学校を統合し朝日中学校を建設したが、その他の地区の小中学校については、平成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月から実施したアンケート結果を踏まえ、越前町学校教育環境調査委員会で検証し、令和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年度から再編基本方針に関する地元説明会を開催する予定となっている。保育所、児童館についても、町の子どもの人口が減少していく中、適正な施設の配置を検討していく必要があると考えられる。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5"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6"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7" name="n_2main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8"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8" name="楕円 127"/>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29" name="【図書館】&#10;一人当たり面積該当値テキスト"/>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0" name="楕円 129"/>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152400</xdr:rowOff>
    </xdr:to>
    <xdr:cxnSp macro="">
      <xdr:nvCxnSpPr>
        <xdr:cNvPr id="131" name="直線コネクタ 130"/>
        <xdr:cNvCxnSpPr/>
      </xdr:nvCxnSpPr>
      <xdr:spPr>
        <a:xfrm flipV="1">
          <a:off x="9639300" y="665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38</xdr:row>
      <xdr:rowOff>152400</xdr:rowOff>
    </xdr:to>
    <xdr:cxnSp macro="">
      <xdr:nvCxnSpPr>
        <xdr:cNvPr id="133" name="直線コネクタ 132"/>
        <xdr:cNvCxnSpPr/>
      </xdr:nvCxnSpPr>
      <xdr:spPr>
        <a:xfrm>
          <a:off x="8750300" y="63398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38</xdr:row>
      <xdr:rowOff>167640</xdr:rowOff>
    </xdr:to>
    <xdr:cxnSp macro="">
      <xdr:nvCxnSpPr>
        <xdr:cNvPr id="135" name="直線コネクタ 134"/>
        <xdr:cNvCxnSpPr/>
      </xdr:nvCxnSpPr>
      <xdr:spPr>
        <a:xfrm flipV="1">
          <a:off x="7861300" y="6339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0" name="n_1mainValue【図書館】&#10;一人当たり面積"/>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1"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2" name="n_3main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3" name="楕円 182"/>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84" name="【体育館・プール】&#10;有形固定資産減価償却率該当値テキスト"/>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5" name="楕円 184"/>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9525</xdr:rowOff>
    </xdr:to>
    <xdr:cxnSp macro="">
      <xdr:nvCxnSpPr>
        <xdr:cNvPr id="186" name="直線コネクタ 185"/>
        <xdr:cNvCxnSpPr/>
      </xdr:nvCxnSpPr>
      <xdr:spPr>
        <a:xfrm>
          <a:off x="3797300" y="104374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187" name="楕円 186"/>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150495</xdr:rowOff>
    </xdr:to>
    <xdr:cxnSp macro="">
      <xdr:nvCxnSpPr>
        <xdr:cNvPr id="188" name="直線コネクタ 187"/>
        <xdr:cNvCxnSpPr/>
      </xdr:nvCxnSpPr>
      <xdr:spPr>
        <a:xfrm>
          <a:off x="2908300" y="1040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89" name="楕円 188"/>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118110</xdr:rowOff>
    </xdr:to>
    <xdr:cxnSp macro="">
      <xdr:nvCxnSpPr>
        <xdr:cNvPr id="190" name="直線コネクタ 189"/>
        <xdr:cNvCxnSpPr/>
      </xdr:nvCxnSpPr>
      <xdr:spPr>
        <a:xfrm>
          <a:off x="2019300" y="10374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195" name="n_1mainValue【体育館・プール】&#10;有形固定資産減価償却率"/>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96" name="n_2mainValue【体育館・プー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197" name="n_3mainValue【体育館・プール】&#10;有形固定資産減価償却率"/>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26"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115570</xdr:rowOff>
    </xdr:from>
    <xdr:to>
      <xdr:col>55</xdr:col>
      <xdr:colOff>50800</xdr:colOff>
      <xdr:row>61</xdr:row>
      <xdr:rowOff>45720</xdr:rowOff>
    </xdr:to>
    <xdr:sp macro="" textlink="">
      <xdr:nvSpPr>
        <xdr:cNvPr id="237" name="楕円 236"/>
        <xdr:cNvSpPr/>
      </xdr:nvSpPr>
      <xdr:spPr>
        <a:xfrm>
          <a:off x="104267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138447</xdr:rowOff>
    </xdr:from>
    <xdr:ext cx="469744" cy="259045"/>
    <xdr:sp macro="" textlink="">
      <xdr:nvSpPr>
        <xdr:cNvPr id="238" name="【体育館・プール】&#10;一人当たり面積該当値テキスト"/>
        <xdr:cNvSpPr txBox="1"/>
      </xdr:nvSpPr>
      <xdr:spPr>
        <a:xfrm>
          <a:off x="10515600"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124460</xdr:rowOff>
    </xdr:from>
    <xdr:to>
      <xdr:col>50</xdr:col>
      <xdr:colOff>165100</xdr:colOff>
      <xdr:row>61</xdr:row>
      <xdr:rowOff>54610</xdr:rowOff>
    </xdr:to>
    <xdr:sp macro="" textlink="">
      <xdr:nvSpPr>
        <xdr:cNvPr id="239" name="楕円 238"/>
        <xdr:cNvSpPr/>
      </xdr:nvSpPr>
      <xdr:spPr>
        <a:xfrm>
          <a:off x="958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166370</xdr:rowOff>
    </xdr:from>
    <xdr:to>
      <xdr:col>55</xdr:col>
      <xdr:colOff>0</xdr:colOff>
      <xdr:row>61</xdr:row>
      <xdr:rowOff>3810</xdr:rowOff>
    </xdr:to>
    <xdr:cxnSp macro="">
      <xdr:nvCxnSpPr>
        <xdr:cNvPr id="240" name="直線コネクタ 239"/>
        <xdr:cNvCxnSpPr/>
      </xdr:nvCxnSpPr>
      <xdr:spPr>
        <a:xfrm flipV="1">
          <a:off x="9639300" y="104533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134620</xdr:rowOff>
    </xdr:from>
    <xdr:to>
      <xdr:col>46</xdr:col>
      <xdr:colOff>38100</xdr:colOff>
      <xdr:row>61</xdr:row>
      <xdr:rowOff>64770</xdr:rowOff>
    </xdr:to>
    <xdr:sp macro="" textlink="">
      <xdr:nvSpPr>
        <xdr:cNvPr id="241" name="楕円 240"/>
        <xdr:cNvSpPr/>
      </xdr:nvSpPr>
      <xdr:spPr>
        <a:xfrm>
          <a:off x="8699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xdr:rowOff>
    </xdr:from>
    <xdr:to>
      <xdr:col>50</xdr:col>
      <xdr:colOff>114300</xdr:colOff>
      <xdr:row>61</xdr:row>
      <xdr:rowOff>13970</xdr:rowOff>
    </xdr:to>
    <xdr:cxnSp macro="">
      <xdr:nvCxnSpPr>
        <xdr:cNvPr id="242" name="直線コネクタ 241"/>
        <xdr:cNvCxnSpPr/>
      </xdr:nvCxnSpPr>
      <xdr:spPr>
        <a:xfrm flipV="1">
          <a:off x="8750300" y="104622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17780</xdr:rowOff>
    </xdr:from>
    <xdr:to>
      <xdr:col>41</xdr:col>
      <xdr:colOff>101600</xdr:colOff>
      <xdr:row>61</xdr:row>
      <xdr:rowOff>119380</xdr:rowOff>
    </xdr:to>
    <xdr:sp macro="" textlink="">
      <xdr:nvSpPr>
        <xdr:cNvPr id="243" name="楕円 242"/>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13970</xdr:rowOff>
    </xdr:from>
    <xdr:to>
      <xdr:col>45</xdr:col>
      <xdr:colOff>177800</xdr:colOff>
      <xdr:row>61</xdr:row>
      <xdr:rowOff>68580</xdr:rowOff>
    </xdr:to>
    <xdr:cxnSp macro="">
      <xdr:nvCxnSpPr>
        <xdr:cNvPr id="244" name="直線コネクタ 243"/>
        <xdr:cNvCxnSpPr/>
      </xdr:nvCxnSpPr>
      <xdr:spPr>
        <a:xfrm flipV="1">
          <a:off x="7861300" y="1047242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45" name="n_1aveValue【体育館・プール】&#10;一人当たり面積"/>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46"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47" name="n_3aveValue【体育館・プール】&#10;一人当たり面積"/>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71137</xdr:rowOff>
    </xdr:from>
    <xdr:ext cx="469744" cy="259045"/>
    <xdr:sp macro="" textlink="">
      <xdr:nvSpPr>
        <xdr:cNvPr id="249" name="n_1mainValue【体育館・プール】&#10;一人当たり面積"/>
        <xdr:cNvSpPr txBox="1"/>
      </xdr:nvSpPr>
      <xdr:spPr>
        <a:xfrm>
          <a:off x="93917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81297</xdr:rowOff>
    </xdr:from>
    <xdr:ext cx="469744" cy="259045"/>
    <xdr:sp macro="" textlink="">
      <xdr:nvSpPr>
        <xdr:cNvPr id="250" name="n_2mainValue【体育館・プール】&#10;一人当たり面積"/>
        <xdr:cNvSpPr txBox="1"/>
      </xdr:nvSpPr>
      <xdr:spPr>
        <a:xfrm>
          <a:off x="8515427" y="101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51" name="n_3main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81"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92" name="楕円 291"/>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93" name="【福祉施設】&#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94" name="楕円 293"/>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165736</xdr:rowOff>
    </xdr:to>
    <xdr:cxnSp macro="">
      <xdr:nvCxnSpPr>
        <xdr:cNvPr id="295" name="直線コネクタ 294"/>
        <xdr:cNvCxnSpPr/>
      </xdr:nvCxnSpPr>
      <xdr:spPr>
        <a:xfrm>
          <a:off x="3797300" y="140150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96" name="楕円 295"/>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127636</xdr:rowOff>
    </xdr:to>
    <xdr:cxnSp macro="">
      <xdr:nvCxnSpPr>
        <xdr:cNvPr id="297" name="直線コネクタ 296"/>
        <xdr:cNvCxnSpPr/>
      </xdr:nvCxnSpPr>
      <xdr:spPr>
        <a:xfrm>
          <a:off x="2908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98" name="楕円 297"/>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81</xdr:row>
      <xdr:rowOff>89536</xdr:rowOff>
    </xdr:to>
    <xdr:cxnSp macro="">
      <xdr:nvCxnSpPr>
        <xdr:cNvPr id="299" name="直線コネクタ 298"/>
        <xdr:cNvCxnSpPr/>
      </xdr:nvCxnSpPr>
      <xdr:spPr>
        <a:xfrm>
          <a:off x="2019300" y="13769339"/>
          <a:ext cx="889000" cy="2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00"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01"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304" name="n_1main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131463</xdr:rowOff>
    </xdr:from>
    <xdr:ext cx="405111" cy="259045"/>
    <xdr:sp macro="" textlink="">
      <xdr:nvSpPr>
        <xdr:cNvPr id="305" name="n_2mainValue【福祉施設】&#10;有形固定資産減価償却率"/>
        <xdr:cNvSpPr txBox="1"/>
      </xdr:nvSpPr>
      <xdr:spPr>
        <a:xfrm>
          <a:off x="2705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306" name="n_3mainValue【福祉施設】&#10;有形固定資産減価償却率"/>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3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74930</xdr:rowOff>
    </xdr:from>
    <xdr:to>
      <xdr:col>55</xdr:col>
      <xdr:colOff>50800</xdr:colOff>
      <xdr:row>80</xdr:row>
      <xdr:rowOff>5080</xdr:rowOff>
    </xdr:to>
    <xdr:sp macro="" textlink="">
      <xdr:nvSpPr>
        <xdr:cNvPr id="346" name="楕円 345"/>
        <xdr:cNvSpPr/>
      </xdr:nvSpPr>
      <xdr:spPr>
        <a:xfrm>
          <a:off x="10426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97807</xdr:rowOff>
    </xdr:from>
    <xdr:ext cx="469744" cy="259045"/>
    <xdr:sp macro="" textlink="">
      <xdr:nvSpPr>
        <xdr:cNvPr id="347" name="【福祉施設】&#10;一人当たり面積該当値テキスト"/>
        <xdr:cNvSpPr txBox="1"/>
      </xdr:nvSpPr>
      <xdr:spPr>
        <a:xfrm>
          <a:off x="10515600"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90170</xdr:rowOff>
    </xdr:from>
    <xdr:to>
      <xdr:col>50</xdr:col>
      <xdr:colOff>165100</xdr:colOff>
      <xdr:row>80</xdr:row>
      <xdr:rowOff>20320</xdr:rowOff>
    </xdr:to>
    <xdr:sp macro="" textlink="">
      <xdr:nvSpPr>
        <xdr:cNvPr id="348" name="楕円 347"/>
        <xdr:cNvSpPr/>
      </xdr:nvSpPr>
      <xdr:spPr>
        <a:xfrm>
          <a:off x="958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125730</xdr:rowOff>
    </xdr:from>
    <xdr:to>
      <xdr:col>55</xdr:col>
      <xdr:colOff>0</xdr:colOff>
      <xdr:row>79</xdr:row>
      <xdr:rowOff>140970</xdr:rowOff>
    </xdr:to>
    <xdr:cxnSp macro="">
      <xdr:nvCxnSpPr>
        <xdr:cNvPr id="349" name="直線コネクタ 348"/>
        <xdr:cNvCxnSpPr/>
      </xdr:nvCxnSpPr>
      <xdr:spPr>
        <a:xfrm flipV="1">
          <a:off x="9639300" y="1367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109220</xdr:rowOff>
    </xdr:from>
    <xdr:to>
      <xdr:col>46</xdr:col>
      <xdr:colOff>38100</xdr:colOff>
      <xdr:row>80</xdr:row>
      <xdr:rowOff>39370</xdr:rowOff>
    </xdr:to>
    <xdr:sp macro="" textlink="">
      <xdr:nvSpPr>
        <xdr:cNvPr id="350" name="楕円 349"/>
        <xdr:cNvSpPr/>
      </xdr:nvSpPr>
      <xdr:spPr>
        <a:xfrm>
          <a:off x="8699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140970</xdr:rowOff>
    </xdr:from>
    <xdr:to>
      <xdr:col>50</xdr:col>
      <xdr:colOff>114300</xdr:colOff>
      <xdr:row>79</xdr:row>
      <xdr:rowOff>160020</xdr:rowOff>
    </xdr:to>
    <xdr:cxnSp macro="">
      <xdr:nvCxnSpPr>
        <xdr:cNvPr id="351" name="直線コネクタ 350"/>
        <xdr:cNvCxnSpPr/>
      </xdr:nvCxnSpPr>
      <xdr:spPr>
        <a:xfrm flipV="1">
          <a:off x="8750300" y="13685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154939</xdr:rowOff>
    </xdr:from>
    <xdr:to>
      <xdr:col>41</xdr:col>
      <xdr:colOff>101600</xdr:colOff>
      <xdr:row>78</xdr:row>
      <xdr:rowOff>85089</xdr:rowOff>
    </xdr:to>
    <xdr:sp macro="" textlink="">
      <xdr:nvSpPr>
        <xdr:cNvPr id="352" name="楕円 351"/>
        <xdr:cNvSpPr/>
      </xdr:nvSpPr>
      <xdr:spPr>
        <a:xfrm>
          <a:off x="7810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34289</xdr:rowOff>
    </xdr:from>
    <xdr:to>
      <xdr:col>45</xdr:col>
      <xdr:colOff>177800</xdr:colOff>
      <xdr:row>79</xdr:row>
      <xdr:rowOff>160020</xdr:rowOff>
    </xdr:to>
    <xdr:cxnSp macro="">
      <xdr:nvCxnSpPr>
        <xdr:cNvPr id="353" name="直線コネクタ 352"/>
        <xdr:cNvCxnSpPr/>
      </xdr:nvCxnSpPr>
      <xdr:spPr>
        <a:xfrm>
          <a:off x="7861300" y="1340738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5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5"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356" name="n_3aveValue【福祉施設】&#10;一人当たり面積"/>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36847</xdr:rowOff>
    </xdr:from>
    <xdr:ext cx="469744" cy="259045"/>
    <xdr:sp macro="" textlink="">
      <xdr:nvSpPr>
        <xdr:cNvPr id="358" name="n_1mainValue【福祉施設】&#10;一人当たり面積"/>
        <xdr:cNvSpPr txBox="1"/>
      </xdr:nvSpPr>
      <xdr:spPr>
        <a:xfrm>
          <a:off x="9391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55897</xdr:rowOff>
    </xdr:from>
    <xdr:ext cx="469744" cy="259045"/>
    <xdr:sp macro="" textlink="">
      <xdr:nvSpPr>
        <xdr:cNvPr id="359" name="n_2mainValue【福祉施設】&#10;一人当たり面積"/>
        <xdr:cNvSpPr txBox="1"/>
      </xdr:nvSpPr>
      <xdr:spPr>
        <a:xfrm>
          <a:off x="8515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101616</xdr:rowOff>
    </xdr:from>
    <xdr:ext cx="469744" cy="259045"/>
    <xdr:sp macro="" textlink="">
      <xdr:nvSpPr>
        <xdr:cNvPr id="360" name="n_3mainValue【福祉施設】&#10;一人当たり面積"/>
        <xdr:cNvSpPr txBox="1"/>
      </xdr:nvSpPr>
      <xdr:spPr>
        <a:xfrm>
          <a:off x="7626427"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99" name="楕円 39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00" name="【市民会館】&#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01" name="楕円 400"/>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76200</xdr:rowOff>
    </xdr:to>
    <xdr:cxnSp macro="">
      <xdr:nvCxnSpPr>
        <xdr:cNvPr id="402" name="直線コネクタ 401"/>
        <xdr:cNvCxnSpPr/>
      </xdr:nvCxnSpPr>
      <xdr:spPr>
        <a:xfrm>
          <a:off x="3797300" y="1786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403" name="楕円 402"/>
        <xdr:cNvSpPr/>
      </xdr:nvSpPr>
      <xdr:spPr>
        <a:xfrm>
          <a:off x="2857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30480</xdr:rowOff>
    </xdr:to>
    <xdr:cxnSp macro="">
      <xdr:nvCxnSpPr>
        <xdr:cNvPr id="404" name="直線コネクタ 403"/>
        <xdr:cNvCxnSpPr/>
      </xdr:nvCxnSpPr>
      <xdr:spPr>
        <a:xfrm>
          <a:off x="2908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5"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6"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07"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08"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409" name="n_1main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10" name="n_2mainValue【市民会館】&#10;有形固定資産減価償却率"/>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4" name="直線コネクタ 433"/>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6" name="直線コネクタ 43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37"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38" name="直線コネクタ 437"/>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39"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0" name="フローチャート: 判断 439"/>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1" name="フローチャート: 判断 44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2" name="フローチャート: 判断 441"/>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3" name="フローチャート: 判断 442"/>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4" name="フローチャート: 判断 443"/>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0" name="楕円 449"/>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163847</xdr:rowOff>
    </xdr:from>
    <xdr:ext cx="469744" cy="259045"/>
    <xdr:sp macro="" textlink="">
      <xdr:nvSpPr>
        <xdr:cNvPr id="451" name="【市民会館】&#10;一人当たり面積該当値テキスト"/>
        <xdr:cNvSpPr txBox="1"/>
      </xdr:nvSpPr>
      <xdr:spPr>
        <a:xfrm>
          <a:off x="10515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52" name="楕円 451"/>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72389</xdr:rowOff>
    </xdr:to>
    <xdr:cxnSp macro="">
      <xdr:nvCxnSpPr>
        <xdr:cNvPr id="453" name="直線コネクタ 452"/>
        <xdr:cNvCxnSpPr/>
      </xdr:nvCxnSpPr>
      <xdr:spPr>
        <a:xfrm flipV="1">
          <a:off x="9639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33020</xdr:rowOff>
    </xdr:from>
    <xdr:to>
      <xdr:col>46</xdr:col>
      <xdr:colOff>38100</xdr:colOff>
      <xdr:row>105</xdr:row>
      <xdr:rowOff>134620</xdr:rowOff>
    </xdr:to>
    <xdr:sp macro="" textlink="">
      <xdr:nvSpPr>
        <xdr:cNvPr id="454" name="楕円 453"/>
        <xdr:cNvSpPr/>
      </xdr:nvSpPr>
      <xdr:spPr>
        <a:xfrm>
          <a:off x="8699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83820</xdr:rowOff>
    </xdr:to>
    <xdr:cxnSp macro="">
      <xdr:nvCxnSpPr>
        <xdr:cNvPr id="455" name="直線コネクタ 454"/>
        <xdr:cNvCxnSpPr/>
      </xdr:nvCxnSpPr>
      <xdr:spPr>
        <a:xfrm flipV="1">
          <a:off x="8750300" y="18074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56"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57"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58"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59"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460"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125747</xdr:rowOff>
    </xdr:from>
    <xdr:ext cx="469744" cy="259045"/>
    <xdr:sp macro="" textlink="">
      <xdr:nvSpPr>
        <xdr:cNvPr id="461" name="n_2mainValue【市民会館】&#10;一人当たり面積"/>
        <xdr:cNvSpPr txBox="1"/>
      </xdr:nvSpPr>
      <xdr:spPr>
        <a:xfrm>
          <a:off x="8515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0" name="テキスト ボックス 4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8" name="テキスト ボックス 49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01" name="直線コネクタ 500"/>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02"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03" name="直線コネクタ 502"/>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0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05" name="直線コネクタ 50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06" name="【保健センター・保健所】&#10;有形固定資産減価償却率平均値テキスト"/>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07" name="フローチャート: 判断 506"/>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08" name="フローチャート: 判断 507"/>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09" name="フローチャート: 判断 508"/>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10" name="フローチャート: 判断 509"/>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11" name="フローチャート: 判断 510"/>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17" name="楕円 516"/>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19702</xdr:rowOff>
    </xdr:from>
    <xdr:ext cx="405111" cy="259045"/>
    <xdr:sp macro="" textlink="">
      <xdr:nvSpPr>
        <xdr:cNvPr id="518" name="【保健センター・保健所】&#10;有形固定資産減価償却率該当値テキスト"/>
        <xdr:cNvSpPr txBox="1"/>
      </xdr:nvSpPr>
      <xdr:spPr>
        <a:xfrm>
          <a:off x="16357600"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519" name="楕円 518"/>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47625</xdr:rowOff>
    </xdr:to>
    <xdr:cxnSp macro="">
      <xdr:nvCxnSpPr>
        <xdr:cNvPr id="520" name="直線コネクタ 519"/>
        <xdr:cNvCxnSpPr/>
      </xdr:nvCxnSpPr>
      <xdr:spPr>
        <a:xfrm>
          <a:off x="15481300" y="10296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21" name="楕円 520"/>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9525</xdr:rowOff>
    </xdr:to>
    <xdr:cxnSp macro="">
      <xdr:nvCxnSpPr>
        <xdr:cNvPr id="522" name="直線コネクタ 521"/>
        <xdr:cNvCxnSpPr/>
      </xdr:nvCxnSpPr>
      <xdr:spPr>
        <a:xfrm>
          <a:off x="14592300" y="1025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523" name="楕円 522"/>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59</xdr:row>
      <xdr:rowOff>142875</xdr:rowOff>
    </xdr:to>
    <xdr:cxnSp macro="">
      <xdr:nvCxnSpPr>
        <xdr:cNvPr id="524" name="直線コネクタ 523"/>
        <xdr:cNvCxnSpPr/>
      </xdr:nvCxnSpPr>
      <xdr:spPr>
        <a:xfrm>
          <a:off x="13703300" y="10246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25" name="n_1ave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26" name="n_2aveValue【保健センター・保健所】&#10;有形固定資産減価償却率"/>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27" name="n_3aveValue【保健センター・保健所】&#10;有形固定資産減価償却率"/>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28"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76852</xdr:rowOff>
    </xdr:from>
    <xdr:ext cx="405111" cy="259045"/>
    <xdr:sp macro="" textlink="">
      <xdr:nvSpPr>
        <xdr:cNvPr id="529" name="n_1mainValue【保健センター・保健所】&#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30" name="n_2main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531" name="n_3mainValue【保健センター・保健所】&#10;有形固定資産減価償却率"/>
        <xdr:cNvSpPr txBox="1"/>
      </xdr:nvSpPr>
      <xdr:spPr>
        <a:xfrm>
          <a:off x="13500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55" name="直線コネクタ 554"/>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7" name="直線コネクタ 55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9" name="直線コネクタ 55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60"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61" name="フローチャート: 判断 560"/>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62" name="フローチャート: 判断 561"/>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63" name="フローチャート: 判断 56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64" name="フローチャート: 判断 563"/>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65" name="フローチャート: 判断 564"/>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71" name="楕円 570"/>
        <xdr:cNvSpPr/>
      </xdr:nvSpPr>
      <xdr:spPr>
        <a:xfrm>
          <a:off x="22110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33037</xdr:rowOff>
    </xdr:from>
    <xdr:ext cx="469744" cy="259045"/>
    <xdr:sp macro="" textlink="">
      <xdr:nvSpPr>
        <xdr:cNvPr id="572" name="【保健センター・保健所】&#10;一人当たり面積該当値テキスト"/>
        <xdr:cNvSpPr txBox="1"/>
      </xdr:nvSpPr>
      <xdr:spPr>
        <a:xfrm>
          <a:off x="22199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573" name="楕円 572"/>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60960</xdr:rowOff>
    </xdr:from>
    <xdr:to>
      <xdr:col>116</xdr:col>
      <xdr:colOff>63500</xdr:colOff>
      <xdr:row>61</xdr:row>
      <xdr:rowOff>68580</xdr:rowOff>
    </xdr:to>
    <xdr:cxnSp macro="">
      <xdr:nvCxnSpPr>
        <xdr:cNvPr id="574" name="直線コネクタ 573"/>
        <xdr:cNvCxnSpPr/>
      </xdr:nvCxnSpPr>
      <xdr:spPr>
        <a:xfrm flipV="1">
          <a:off x="21323300" y="105194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575" name="楕円 574"/>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76200</xdr:rowOff>
    </xdr:to>
    <xdr:cxnSp macro="">
      <xdr:nvCxnSpPr>
        <xdr:cNvPr id="576" name="直線コネクタ 575"/>
        <xdr:cNvCxnSpPr/>
      </xdr:nvCxnSpPr>
      <xdr:spPr>
        <a:xfrm flipV="1">
          <a:off x="20434300" y="1052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577" name="楕円 576"/>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63</xdr:row>
      <xdr:rowOff>110490</xdr:rowOff>
    </xdr:to>
    <xdr:cxnSp macro="">
      <xdr:nvCxnSpPr>
        <xdr:cNvPr id="578" name="直線コネクタ 577"/>
        <xdr:cNvCxnSpPr/>
      </xdr:nvCxnSpPr>
      <xdr:spPr>
        <a:xfrm flipV="1">
          <a:off x="19545300" y="1053465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579"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80"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81"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82"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583" name="n_1main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584" name="n_2main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585" name="n_3mainValue【保健センター・保健所】&#10;一人当たり面積"/>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11" name="直線コネクタ 610"/>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2"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3" name="直線コネクタ 612"/>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4"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15" name="直線コネクタ 614"/>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16"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17" name="フローチャート: 判断 616"/>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18" name="フローチャート: 判断 617"/>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9" name="フローチャート: 判断 618"/>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20" name="フローチャート: 判断 619"/>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21" name="フローチャート: 判断 620"/>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627" name="楕円 626"/>
        <xdr:cNvSpPr/>
      </xdr:nvSpPr>
      <xdr:spPr>
        <a:xfrm>
          <a:off x="16268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137540</xdr:rowOff>
    </xdr:from>
    <xdr:ext cx="405111" cy="259045"/>
    <xdr:sp macro="" textlink="">
      <xdr:nvSpPr>
        <xdr:cNvPr id="628" name="【消防施設】&#10;有形固定資産減価償却率該当値テキスト"/>
        <xdr:cNvSpPr txBox="1"/>
      </xdr:nvSpPr>
      <xdr:spPr>
        <a:xfrm>
          <a:off x="16357600" y="1368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29" name="楕円 628"/>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165463</xdr:rowOff>
    </xdr:to>
    <xdr:cxnSp macro="">
      <xdr:nvCxnSpPr>
        <xdr:cNvPr id="630" name="直線コネクタ 629"/>
        <xdr:cNvCxnSpPr/>
      </xdr:nvCxnSpPr>
      <xdr:spPr>
        <a:xfrm>
          <a:off x="15481300" y="138373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31" name="楕円 630"/>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121376</xdr:rowOff>
    </xdr:to>
    <xdr:cxnSp macro="">
      <xdr:nvCxnSpPr>
        <xdr:cNvPr id="632" name="直線コネクタ 631"/>
        <xdr:cNvCxnSpPr/>
      </xdr:nvCxnSpPr>
      <xdr:spPr>
        <a:xfrm>
          <a:off x="14592300" y="13791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33" name="楕円 632"/>
        <xdr:cNvSpPr/>
      </xdr:nvSpPr>
      <xdr:spPr>
        <a:xfrm>
          <a:off x="13652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31569</xdr:rowOff>
    </xdr:from>
    <xdr:to>
      <xdr:col>76</xdr:col>
      <xdr:colOff>114300</xdr:colOff>
      <xdr:row>80</xdr:row>
      <xdr:rowOff>75656</xdr:rowOff>
    </xdr:to>
    <xdr:cxnSp macro="">
      <xdr:nvCxnSpPr>
        <xdr:cNvPr id="634" name="直線コネクタ 633"/>
        <xdr:cNvCxnSpPr/>
      </xdr:nvCxnSpPr>
      <xdr:spPr>
        <a:xfrm>
          <a:off x="13703300" y="137475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35"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36" name="n_2ave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37"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38"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39"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40" name="n_2mainValue【消防施設】&#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41" name="n_3mainValue【消防施設】&#10;有形固定資産減価償却率"/>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65" name="直線コネクタ 664"/>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7" name="直線コネクタ 66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68"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69" name="直線コネクタ 668"/>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70" name="【消防施設】&#10;一人当たり面積平均値テキスト"/>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1" name="フローチャート: 判断 670"/>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2" name="フローチャート: 判断 67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3" name="フローチャート: 判断 672"/>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74" name="フローチャート: 判断 673"/>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75" name="フローチャート: 判断 674"/>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81" name="楕円 680"/>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682" name="【消防施設】&#10;一人当たり面積該当値テキスト"/>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46989</xdr:rowOff>
    </xdr:from>
    <xdr:to>
      <xdr:col>112</xdr:col>
      <xdr:colOff>38100</xdr:colOff>
      <xdr:row>85</xdr:row>
      <xdr:rowOff>148589</xdr:rowOff>
    </xdr:to>
    <xdr:sp macro="" textlink="">
      <xdr:nvSpPr>
        <xdr:cNvPr id="683" name="楕円 682"/>
        <xdr:cNvSpPr/>
      </xdr:nvSpPr>
      <xdr:spPr>
        <a:xfrm>
          <a:off x="21272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97789</xdr:rowOff>
    </xdr:to>
    <xdr:cxnSp macro="">
      <xdr:nvCxnSpPr>
        <xdr:cNvPr id="684" name="直線コネクタ 683"/>
        <xdr:cNvCxnSpPr/>
      </xdr:nvCxnSpPr>
      <xdr:spPr>
        <a:xfrm flipV="1">
          <a:off x="21323300" y="146685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50800</xdr:rowOff>
    </xdr:from>
    <xdr:to>
      <xdr:col>107</xdr:col>
      <xdr:colOff>101600</xdr:colOff>
      <xdr:row>85</xdr:row>
      <xdr:rowOff>152400</xdr:rowOff>
    </xdr:to>
    <xdr:sp macro="" textlink="">
      <xdr:nvSpPr>
        <xdr:cNvPr id="685" name="楕円 684"/>
        <xdr:cNvSpPr/>
      </xdr:nvSpPr>
      <xdr:spPr>
        <a:xfrm>
          <a:off x="20383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97789</xdr:rowOff>
    </xdr:from>
    <xdr:to>
      <xdr:col>111</xdr:col>
      <xdr:colOff>177800</xdr:colOff>
      <xdr:row>85</xdr:row>
      <xdr:rowOff>101600</xdr:rowOff>
    </xdr:to>
    <xdr:cxnSp macro="">
      <xdr:nvCxnSpPr>
        <xdr:cNvPr id="686" name="直線コネクタ 685"/>
        <xdr:cNvCxnSpPr/>
      </xdr:nvCxnSpPr>
      <xdr:spPr>
        <a:xfrm flipV="1">
          <a:off x="20434300" y="1467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53339</xdr:rowOff>
    </xdr:from>
    <xdr:to>
      <xdr:col>102</xdr:col>
      <xdr:colOff>165100</xdr:colOff>
      <xdr:row>85</xdr:row>
      <xdr:rowOff>154939</xdr:rowOff>
    </xdr:to>
    <xdr:sp macro="" textlink="">
      <xdr:nvSpPr>
        <xdr:cNvPr id="687" name="楕円 686"/>
        <xdr:cNvSpPr/>
      </xdr:nvSpPr>
      <xdr:spPr>
        <a:xfrm>
          <a:off x="19494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101600</xdr:rowOff>
    </xdr:from>
    <xdr:to>
      <xdr:col>107</xdr:col>
      <xdr:colOff>50800</xdr:colOff>
      <xdr:row>85</xdr:row>
      <xdr:rowOff>104139</xdr:rowOff>
    </xdr:to>
    <xdr:cxnSp macro="">
      <xdr:nvCxnSpPr>
        <xdr:cNvPr id="688" name="直線コネクタ 687"/>
        <xdr:cNvCxnSpPr/>
      </xdr:nvCxnSpPr>
      <xdr:spPr>
        <a:xfrm flipV="1">
          <a:off x="19545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89"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0" name="n_2ave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91" name="n_3aveValue【消防施設】&#10;一人当たり面積"/>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692"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165116</xdr:rowOff>
    </xdr:from>
    <xdr:ext cx="469744" cy="259045"/>
    <xdr:sp macro="" textlink="">
      <xdr:nvSpPr>
        <xdr:cNvPr id="693" name="n_1mainValue【消防施設】&#10;一人当たり面積"/>
        <xdr:cNvSpPr txBox="1"/>
      </xdr:nvSpPr>
      <xdr:spPr>
        <a:xfrm>
          <a:off x="21075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168927</xdr:rowOff>
    </xdr:from>
    <xdr:ext cx="469744" cy="259045"/>
    <xdr:sp macro="" textlink="">
      <xdr:nvSpPr>
        <xdr:cNvPr id="694" name="n_2mainValue【消防施設】&#10;一人当たり面積"/>
        <xdr:cNvSpPr txBox="1"/>
      </xdr:nvSpPr>
      <xdr:spPr>
        <a:xfrm>
          <a:off x="20199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xdr:rowOff>
    </xdr:from>
    <xdr:ext cx="469744" cy="259045"/>
    <xdr:sp macro="" textlink="">
      <xdr:nvSpPr>
        <xdr:cNvPr id="695" name="n_3mainValue【消防施設】&#10;一人当たり面積"/>
        <xdr:cNvSpPr txBox="1"/>
      </xdr:nvSpPr>
      <xdr:spPr>
        <a:xfrm>
          <a:off x="19310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1" name="直線コネクタ 72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3" name="直線コネクタ 72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5" name="直線コネクタ 7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26"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27" name="フローチャート: 判断 726"/>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28" name="フローチャート: 判断 727"/>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29" name="フローチャート: 判断 728"/>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0" name="フローチャート: 判断 729"/>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1" name="フローチャート: 判断 730"/>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737" name="楕円 736"/>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738" name="【庁舎】&#10;有形固定資産減価償却率該当値テキスト"/>
        <xdr:cNvSpPr txBox="1"/>
      </xdr:nvSpPr>
      <xdr:spPr>
        <a:xfrm>
          <a:off x="16357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739" name="楕円 738"/>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20682</xdr:rowOff>
    </xdr:from>
    <xdr:to>
      <xdr:col>85</xdr:col>
      <xdr:colOff>127000</xdr:colOff>
      <xdr:row>104</xdr:row>
      <xdr:rowOff>56606</xdr:rowOff>
    </xdr:to>
    <xdr:cxnSp macro="">
      <xdr:nvCxnSpPr>
        <xdr:cNvPr id="740" name="直線コネクタ 739"/>
        <xdr:cNvCxnSpPr/>
      </xdr:nvCxnSpPr>
      <xdr:spPr>
        <a:xfrm>
          <a:off x="15481300" y="178514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41" name="楕円 740"/>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20682</xdr:rowOff>
    </xdr:to>
    <xdr:cxnSp macro="">
      <xdr:nvCxnSpPr>
        <xdr:cNvPr id="742" name="直線コネクタ 741"/>
        <xdr:cNvCxnSpPr/>
      </xdr:nvCxnSpPr>
      <xdr:spPr>
        <a:xfrm>
          <a:off x="14592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43" name="楕円 742"/>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103</xdr:row>
      <xdr:rowOff>156211</xdr:rowOff>
    </xdr:to>
    <xdr:cxnSp macro="">
      <xdr:nvCxnSpPr>
        <xdr:cNvPr id="744" name="直線コネクタ 743"/>
        <xdr:cNvCxnSpPr/>
      </xdr:nvCxnSpPr>
      <xdr:spPr>
        <a:xfrm>
          <a:off x="13703300" y="1777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45"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46"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47"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48"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88009</xdr:rowOff>
    </xdr:from>
    <xdr:ext cx="405111" cy="259045"/>
    <xdr:sp macro="" textlink="">
      <xdr:nvSpPr>
        <xdr:cNvPr id="749" name="n_1mainValue【庁舎】&#10;有形固定資産減価償却率"/>
        <xdr:cNvSpPr txBox="1"/>
      </xdr:nvSpPr>
      <xdr:spPr>
        <a:xfrm>
          <a:off x="15266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50" name="n_2mainValue【庁舎】&#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51" name="n_3main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77" name="直線コネクタ 776"/>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78"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79" name="直線コネクタ 778"/>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0"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1" name="直線コネクタ 780"/>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782"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83" name="フローチャート: 判断 782"/>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84" name="フローチャート: 判断 783"/>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85" name="フローチャート: 判断 784"/>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86" name="フローチャート: 判断 785"/>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87" name="フローチャート: 判断 786"/>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62956</xdr:rowOff>
    </xdr:from>
    <xdr:to>
      <xdr:col>116</xdr:col>
      <xdr:colOff>114300</xdr:colOff>
      <xdr:row>104</xdr:row>
      <xdr:rowOff>164556</xdr:rowOff>
    </xdr:to>
    <xdr:sp macro="" textlink="">
      <xdr:nvSpPr>
        <xdr:cNvPr id="793" name="楕円 792"/>
        <xdr:cNvSpPr/>
      </xdr:nvSpPr>
      <xdr:spPr>
        <a:xfrm>
          <a:off x="22110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85833</xdr:rowOff>
    </xdr:from>
    <xdr:ext cx="469744" cy="259045"/>
    <xdr:sp macro="" textlink="">
      <xdr:nvSpPr>
        <xdr:cNvPr id="794" name="【庁舎】&#10;一人当たり面積該当値テキスト"/>
        <xdr:cNvSpPr txBox="1"/>
      </xdr:nvSpPr>
      <xdr:spPr>
        <a:xfrm>
          <a:off x="22199600" y="177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74386</xdr:rowOff>
    </xdr:from>
    <xdr:to>
      <xdr:col>112</xdr:col>
      <xdr:colOff>38100</xdr:colOff>
      <xdr:row>105</xdr:row>
      <xdr:rowOff>4536</xdr:rowOff>
    </xdr:to>
    <xdr:sp macro="" textlink="">
      <xdr:nvSpPr>
        <xdr:cNvPr id="795" name="楕円 794"/>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113756</xdr:rowOff>
    </xdr:from>
    <xdr:to>
      <xdr:col>116</xdr:col>
      <xdr:colOff>63500</xdr:colOff>
      <xdr:row>104</xdr:row>
      <xdr:rowOff>125186</xdr:rowOff>
    </xdr:to>
    <xdr:cxnSp macro="">
      <xdr:nvCxnSpPr>
        <xdr:cNvPr id="796" name="直線コネクタ 795"/>
        <xdr:cNvCxnSpPr/>
      </xdr:nvCxnSpPr>
      <xdr:spPr>
        <a:xfrm flipV="1">
          <a:off x="21323300" y="179445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87449</xdr:rowOff>
    </xdr:from>
    <xdr:to>
      <xdr:col>107</xdr:col>
      <xdr:colOff>101600</xdr:colOff>
      <xdr:row>105</xdr:row>
      <xdr:rowOff>17599</xdr:rowOff>
    </xdr:to>
    <xdr:sp macro="" textlink="">
      <xdr:nvSpPr>
        <xdr:cNvPr id="797" name="楕円 796"/>
        <xdr:cNvSpPr/>
      </xdr:nvSpPr>
      <xdr:spPr>
        <a:xfrm>
          <a:off x="2038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125186</xdr:rowOff>
    </xdr:from>
    <xdr:to>
      <xdr:col>111</xdr:col>
      <xdr:colOff>177800</xdr:colOff>
      <xdr:row>104</xdr:row>
      <xdr:rowOff>138249</xdr:rowOff>
    </xdr:to>
    <xdr:cxnSp macro="">
      <xdr:nvCxnSpPr>
        <xdr:cNvPr id="798" name="直線コネクタ 797"/>
        <xdr:cNvCxnSpPr/>
      </xdr:nvCxnSpPr>
      <xdr:spPr>
        <a:xfrm flipV="1">
          <a:off x="20434300" y="179559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99" name="楕円 798"/>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138249</xdr:rowOff>
    </xdr:from>
    <xdr:to>
      <xdr:col>107</xdr:col>
      <xdr:colOff>50800</xdr:colOff>
      <xdr:row>104</xdr:row>
      <xdr:rowOff>151312</xdr:rowOff>
    </xdr:to>
    <xdr:cxnSp macro="">
      <xdr:nvCxnSpPr>
        <xdr:cNvPr id="800" name="直線コネクタ 799"/>
        <xdr:cNvCxnSpPr/>
      </xdr:nvCxnSpPr>
      <xdr:spPr>
        <a:xfrm flipV="1">
          <a:off x="19545300" y="179690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01"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02"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03"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04"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21063</xdr:rowOff>
    </xdr:from>
    <xdr:ext cx="469744" cy="259045"/>
    <xdr:sp macro="" textlink="">
      <xdr:nvSpPr>
        <xdr:cNvPr id="805" name="n_1main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34126</xdr:rowOff>
    </xdr:from>
    <xdr:ext cx="469744" cy="259045"/>
    <xdr:sp macro="" textlink="">
      <xdr:nvSpPr>
        <xdr:cNvPr id="806" name="n_2mainValue【庁舎】&#10;一人当たり面積"/>
        <xdr:cNvSpPr txBox="1"/>
      </xdr:nvSpPr>
      <xdr:spPr>
        <a:xfrm>
          <a:off x="20199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807" name="n_3mainValue【庁舎】&#10;一人当たり面積"/>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福祉施設の一人当たり面積が類似団体平均を大きく上回っているのは、合併前から旧町村単位でデイサービスセンター（朝日、宮崎、織田）や福祉センター（朝日、越前、織田）等があるためである。保健センター・保健所の有形固定資産減価償却率が類似団体と比較して低いのは、町内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箇所ある保健センター、朝日保健センターが</a:t>
          </a:r>
          <a:r>
            <a:rPr kumimoji="1" lang="en-US" altLang="ja-JP" sz="1200">
              <a:latin typeface="ＭＳ Ｐゴシック" panose="020B0600070205080204" pitchFamily="50" charset="-128"/>
              <a:ea typeface="ＭＳ Ｐゴシック" panose="020B0600070205080204" pitchFamily="50" charset="-128"/>
            </a:rPr>
            <a:t>H13</a:t>
          </a:r>
          <a:r>
            <a:rPr kumimoji="1" lang="ja-JP" altLang="en-US" sz="1200">
              <a:latin typeface="ＭＳ Ｐゴシック" panose="020B0600070205080204" pitchFamily="50" charset="-128"/>
              <a:ea typeface="ＭＳ Ｐゴシック" panose="020B0600070205080204" pitchFamily="50" charset="-128"/>
            </a:rPr>
            <a:t>年度増築、織田保健センターが</a:t>
          </a:r>
          <a:r>
            <a:rPr kumimoji="1" lang="en-US" altLang="ja-JP" sz="1200">
              <a:latin typeface="ＭＳ Ｐゴシック" panose="020B0600070205080204" pitchFamily="50" charset="-128"/>
              <a:ea typeface="ＭＳ Ｐゴシック" panose="020B0600070205080204" pitchFamily="50" charset="-128"/>
            </a:rPr>
            <a:t>H10</a:t>
          </a:r>
          <a:r>
            <a:rPr kumimoji="1" lang="ja-JP" altLang="en-US" sz="1200">
              <a:latin typeface="ＭＳ Ｐゴシック" panose="020B0600070205080204" pitchFamily="50" charset="-128"/>
              <a:ea typeface="ＭＳ Ｐゴシック" panose="020B0600070205080204" pitchFamily="50" charset="-128"/>
            </a:rPr>
            <a:t>年度建設であることが要因である。また、この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保健センターが比較的大きな施設であることから、一人当たり面積も類似団体平均を上回っている。消防施設の有形固定資産減価償却率が類似団体と比較して低いのは、鯖江・丹生消防組合丹生分署が</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年度建設、鯖江・丹生消防組合越前分遣所が</a:t>
          </a:r>
          <a:r>
            <a:rPr kumimoji="1" lang="en-US" altLang="ja-JP" sz="1200">
              <a:latin typeface="ＭＳ Ｐゴシック" panose="020B0600070205080204" pitchFamily="50" charset="-128"/>
              <a:ea typeface="ＭＳ Ｐゴシック" panose="020B0600070205080204" pitchFamily="50" charset="-128"/>
            </a:rPr>
            <a:t>H16</a:t>
          </a:r>
          <a:r>
            <a:rPr kumimoji="1" lang="ja-JP" altLang="en-US" sz="1200">
              <a:latin typeface="ＭＳ Ｐゴシック" panose="020B0600070205080204" pitchFamily="50" charset="-128"/>
              <a:ea typeface="ＭＳ Ｐゴシック" panose="020B0600070205080204" pitchFamily="50" charset="-128"/>
            </a:rPr>
            <a:t>年度建設で比較的新しいことが要因である。庁舎の有形固定資産減価償却率が類似団体と比較し低いが、これは合併後に、旧町村役場と公民館機能とを統合しコミュニティセンターとして建設したことが要因である。役場本庁舎についても、耐震基準を満たしていないこと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庁舎を建設竣工予定で、旧庁舎を除却すると、更に減価償却率が逓減していくことが予想されます。庁舎の一人当たり面積について、類似団体平均を上回っているのは、合併後人口が急速に減少しているが、住民の利便性を維持するために、旧町村単位に支所機能を有したコミュニティセンターを整備し維持していることが要因である。なお、一般廃棄物処理施設については、一部事務組合（鯖江広域衛生施設組合）に事務を委託しており財産についても、施設所在地である鯖江市において計上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　平成</a:t>
          </a:r>
          <a:r>
            <a:rPr kumimoji="1" lang="en-US" altLang="ja-JP" sz="900" baseline="0">
              <a:latin typeface="ＭＳ Ｐゴシック" panose="020B0600070205080204" pitchFamily="50" charset="-128"/>
              <a:ea typeface="ＭＳ Ｐゴシック" panose="020B0600070205080204" pitchFamily="50" charset="-128"/>
            </a:rPr>
            <a:t>17</a:t>
          </a:r>
          <a:r>
            <a:rPr kumimoji="1" lang="ja-JP" altLang="en-US" sz="900" baseline="0">
              <a:latin typeface="ＭＳ Ｐゴシック" panose="020B0600070205080204" pitchFamily="50" charset="-128"/>
              <a:ea typeface="ＭＳ Ｐゴシック" panose="020B0600070205080204" pitchFamily="50" charset="-128"/>
            </a:rPr>
            <a:t>年</a:t>
          </a:r>
          <a:r>
            <a:rPr kumimoji="1" lang="en-US" altLang="ja-JP" sz="900" baseline="0">
              <a:latin typeface="ＭＳ Ｐゴシック" panose="020B0600070205080204" pitchFamily="50" charset="-128"/>
              <a:ea typeface="ＭＳ Ｐゴシック" panose="020B0600070205080204" pitchFamily="50" charset="-128"/>
            </a:rPr>
            <a:t>2</a:t>
          </a:r>
          <a:r>
            <a:rPr kumimoji="1" lang="ja-JP" altLang="en-US" sz="900" baseline="0">
              <a:latin typeface="ＭＳ Ｐゴシック" panose="020B0600070205080204" pitchFamily="50" charset="-128"/>
              <a:ea typeface="ＭＳ Ｐゴシック" panose="020B0600070205080204" pitchFamily="50" charset="-128"/>
            </a:rPr>
            <a:t>月</a:t>
          </a:r>
          <a:r>
            <a:rPr kumimoji="1" lang="en-US" altLang="ja-JP" sz="900" baseline="0">
              <a:latin typeface="ＭＳ Ｐゴシック" panose="020B0600070205080204" pitchFamily="50" charset="-128"/>
              <a:ea typeface="ＭＳ Ｐゴシック" panose="020B0600070205080204" pitchFamily="50" charset="-128"/>
            </a:rPr>
            <a:t>1</a:t>
          </a:r>
          <a:r>
            <a:rPr kumimoji="1" lang="ja-JP" altLang="en-US" sz="900" baseline="0">
              <a:latin typeface="ＭＳ Ｐゴシック" panose="020B0600070205080204" pitchFamily="50" charset="-128"/>
              <a:ea typeface="ＭＳ Ｐゴシック" panose="020B0600070205080204" pitchFamily="50" charset="-128"/>
            </a:rPr>
            <a:t>日の町村合併以降、財政力指数は常に</a:t>
          </a:r>
          <a:r>
            <a:rPr kumimoji="1" lang="en-US" altLang="ja-JP" sz="900" baseline="0">
              <a:latin typeface="ＭＳ Ｐゴシック" panose="020B0600070205080204" pitchFamily="50" charset="-128"/>
              <a:ea typeface="ＭＳ Ｐゴシック" panose="020B0600070205080204" pitchFamily="50" charset="-128"/>
            </a:rPr>
            <a:t>0.3</a:t>
          </a:r>
          <a:r>
            <a:rPr kumimoji="1" lang="ja-JP" altLang="en-US" sz="900" baseline="0">
              <a:latin typeface="ＭＳ Ｐゴシック" panose="020B0600070205080204" pitchFamily="50" charset="-128"/>
              <a:ea typeface="ＭＳ Ｐゴシック" panose="020B0600070205080204" pitchFamily="50" charset="-128"/>
            </a:rPr>
            <a:t>ポイント台で推移しており、類似団体を大きく下回っている。　</a:t>
          </a:r>
          <a:endParaRPr kumimoji="1" lang="en-US" altLang="ja-JP" sz="900" baseline="0">
            <a:latin typeface="ＭＳ Ｐゴシック" panose="020B0600070205080204" pitchFamily="50" charset="-128"/>
            <a:ea typeface="ＭＳ Ｐゴシック" panose="020B0600070205080204" pitchFamily="50" charset="-128"/>
          </a:endParaRPr>
        </a:p>
        <a:p>
          <a:r>
            <a:rPr kumimoji="1" lang="ja-JP" altLang="en-US" sz="900" baseline="0">
              <a:latin typeface="ＭＳ Ｐゴシック" panose="020B0600070205080204" pitchFamily="50" charset="-128"/>
              <a:ea typeface="ＭＳ Ｐゴシック" panose="020B0600070205080204" pitchFamily="50" charset="-128"/>
            </a:rPr>
            <a:t>　景気低迷による地方税収の減少や少子高齢化の進展、人口の急減（平成</a:t>
          </a:r>
          <a:r>
            <a:rPr kumimoji="1" lang="en-US" altLang="ja-JP" sz="900" baseline="0">
              <a:latin typeface="ＭＳ Ｐゴシック" panose="020B0600070205080204" pitchFamily="50" charset="-128"/>
              <a:ea typeface="ＭＳ Ｐゴシック" panose="020B0600070205080204" pitchFamily="50" charset="-128"/>
            </a:rPr>
            <a:t>22</a:t>
          </a:r>
          <a:r>
            <a:rPr kumimoji="1" lang="ja-JP" altLang="en-US" sz="900" baseline="0">
              <a:latin typeface="ＭＳ Ｐゴシック" panose="020B0600070205080204" pitchFamily="50" charset="-128"/>
              <a:ea typeface="ＭＳ Ｐゴシック" panose="020B0600070205080204" pitchFamily="50" charset="-128"/>
            </a:rPr>
            <a:t>年国調～平成</a:t>
          </a:r>
          <a:r>
            <a:rPr kumimoji="1" lang="en-US" altLang="ja-JP" sz="900" baseline="0">
              <a:latin typeface="ＭＳ Ｐゴシック" panose="020B0600070205080204" pitchFamily="50" charset="-128"/>
              <a:ea typeface="ＭＳ Ｐゴシック" panose="020B0600070205080204" pitchFamily="50" charset="-128"/>
            </a:rPr>
            <a:t>27</a:t>
          </a:r>
          <a:r>
            <a:rPr kumimoji="1" lang="ja-JP" altLang="en-US" sz="900" baseline="0">
              <a:latin typeface="ＭＳ Ｐゴシック" panose="020B0600070205080204" pitchFamily="50" charset="-128"/>
              <a:ea typeface="ＭＳ Ｐゴシック" panose="020B0600070205080204" pitchFamily="50" charset="-128"/>
            </a:rPr>
            <a:t>年国調人口減少率△</a:t>
          </a:r>
          <a:r>
            <a:rPr kumimoji="1" lang="en-US" altLang="ja-JP" sz="900" baseline="0">
              <a:latin typeface="ＭＳ Ｐゴシック" panose="020B0600070205080204" pitchFamily="50" charset="-128"/>
              <a:ea typeface="ＭＳ Ｐゴシック" panose="020B0600070205080204" pitchFamily="50" charset="-128"/>
            </a:rPr>
            <a:t>7.0</a:t>
          </a:r>
          <a:r>
            <a:rPr kumimoji="1" lang="ja-JP" altLang="en-US" sz="900" baseline="0">
              <a:latin typeface="ＭＳ Ｐゴシック" panose="020B0600070205080204" pitchFamily="50" charset="-128"/>
              <a:ea typeface="ＭＳ Ｐゴシック" panose="020B0600070205080204" pitchFamily="50" charset="-128"/>
            </a:rPr>
            <a:t>％）などによる財政基盤の弱体化が課題となっているため、今後も観光や基幹産業の振興による活力あるまちづくりを展開しながら、コロナ禍で厳しさを増す財政状況にあっても、町総合振興計画にある施策の重点化や真に必要な施策に予算が反映されるよう創意工夫し、政策ヒアリングによる施策の峻別や歳出の徹底的な見直しとの両立に努め、健全で持続可能な財政基盤の強化を図る</a:t>
          </a:r>
          <a:r>
            <a:rPr kumimoji="1" lang="ja-JP" altLang="en-US" sz="1000" baseline="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20461</xdr:rowOff>
    </xdr:to>
    <xdr:cxnSp macro="">
      <xdr:nvCxnSpPr>
        <xdr:cNvPr id="69" name="直線コネクタ 68"/>
        <xdr:cNvCxnSpPr/>
      </xdr:nvCxnSpPr>
      <xdr:spPr>
        <a:xfrm>
          <a:off x="4114800" y="77223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7055</xdr:rowOff>
    </xdr:to>
    <xdr:cxnSp macro="">
      <xdr:nvCxnSpPr>
        <xdr:cNvPr id="72" name="直線コネクタ 71"/>
        <xdr:cNvCxnSpPr/>
      </xdr:nvCxnSpPr>
      <xdr:spPr>
        <a:xfrm>
          <a:off x="3225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20461</xdr:rowOff>
    </xdr:to>
    <xdr:cxnSp macro="">
      <xdr:nvCxnSpPr>
        <xdr:cNvPr id="75" name="直線コネクタ 74"/>
        <xdr:cNvCxnSpPr/>
      </xdr:nvCxnSpPr>
      <xdr:spPr>
        <a:xfrm flipV="1">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20461</xdr:rowOff>
    </xdr:from>
    <xdr:to>
      <xdr:col>11</xdr:col>
      <xdr:colOff>31750</xdr:colOff>
      <xdr:row>45</xdr:row>
      <xdr:rowOff>33867</xdr:rowOff>
    </xdr:to>
    <xdr:cxnSp macro="">
      <xdr:nvCxnSpPr>
        <xdr:cNvPr id="78" name="直線コネクタ 77"/>
        <xdr:cNvCxnSpPr/>
      </xdr:nvCxnSpPr>
      <xdr:spPr>
        <a:xfrm flipV="1">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127705</xdr:rowOff>
    </xdr:from>
    <xdr:to>
      <xdr:col>19</xdr:col>
      <xdr:colOff>184150</xdr:colOff>
      <xdr:row>45</xdr:row>
      <xdr:rowOff>57855</xdr:rowOff>
    </xdr:to>
    <xdr:sp macro="" textlink="">
      <xdr:nvSpPr>
        <xdr:cNvPr id="90" name="楕円 89"/>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42632</xdr:rowOff>
    </xdr:from>
    <xdr:ext cx="736600" cy="259045"/>
    <xdr:sp macro="" textlink="">
      <xdr:nvSpPr>
        <xdr:cNvPr id="91" name="テキスト ボックス 90"/>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141111</xdr:rowOff>
    </xdr:from>
    <xdr:to>
      <xdr:col>11</xdr:col>
      <xdr:colOff>82550</xdr:colOff>
      <xdr:row>45</xdr:row>
      <xdr:rowOff>71261</xdr:rowOff>
    </xdr:to>
    <xdr:sp macro="" textlink="">
      <xdr:nvSpPr>
        <xdr:cNvPr id="94" name="楕円 93"/>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56038</xdr:rowOff>
    </xdr:from>
    <xdr:ext cx="762000" cy="259045"/>
    <xdr:sp macro="" textlink="">
      <xdr:nvSpPr>
        <xdr:cNvPr id="95" name="テキスト ボックス 94"/>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経常一般財源等総額は</a:t>
          </a:r>
          <a:r>
            <a:rPr kumimoji="1" lang="en-US" altLang="ja-JP" sz="900">
              <a:latin typeface="ＭＳ Ｐゴシック" panose="020B0600070205080204" pitchFamily="50" charset="-128"/>
              <a:ea typeface="ＭＳ Ｐゴシック" panose="020B0600070205080204" pitchFamily="50" charset="-128"/>
            </a:rPr>
            <a:t>7,355,157</a:t>
          </a:r>
          <a:r>
            <a:rPr kumimoji="1" lang="ja-JP" altLang="en-US" sz="900">
              <a:latin typeface="ＭＳ Ｐゴシック" panose="020B0600070205080204" pitchFamily="50" charset="-128"/>
              <a:ea typeface="ＭＳ Ｐゴシック" panose="020B0600070205080204" pitchFamily="50" charset="-128"/>
            </a:rPr>
            <a:t>千円で、前年度から</a:t>
          </a:r>
          <a:r>
            <a:rPr kumimoji="1" lang="en-US" altLang="ja-JP" sz="900">
              <a:latin typeface="ＭＳ Ｐゴシック" panose="020B0600070205080204" pitchFamily="50" charset="-128"/>
              <a:ea typeface="ＭＳ Ｐゴシック" panose="020B0600070205080204" pitchFamily="50" charset="-128"/>
            </a:rPr>
            <a:t>268,338</a:t>
          </a:r>
          <a:r>
            <a:rPr kumimoji="1" lang="ja-JP" altLang="en-US" sz="900">
              <a:latin typeface="ＭＳ Ｐゴシック" panose="020B0600070205080204" pitchFamily="50" charset="-128"/>
              <a:ea typeface="ＭＳ Ｐゴシック" panose="020B0600070205080204" pitchFamily="50" charset="-128"/>
            </a:rPr>
            <a:t>千円の減となった。これは、地方税が減収（前年度比△</a:t>
          </a:r>
          <a:r>
            <a:rPr kumimoji="1" lang="en-US" altLang="ja-JP" sz="900">
              <a:latin typeface="ＭＳ Ｐゴシック" panose="020B0600070205080204" pitchFamily="50" charset="-128"/>
              <a:ea typeface="ＭＳ Ｐゴシック" panose="020B0600070205080204" pitchFamily="50" charset="-128"/>
            </a:rPr>
            <a:t>56,796</a:t>
          </a:r>
          <a:r>
            <a:rPr kumimoji="1" lang="ja-JP" altLang="en-US" sz="900">
              <a:latin typeface="ＭＳ Ｐゴシック" panose="020B0600070205080204" pitchFamily="50" charset="-128"/>
              <a:ea typeface="ＭＳ Ｐゴシック" panose="020B0600070205080204" pitchFamily="50" charset="-128"/>
            </a:rPr>
            <a:t>千円）となったことや、地方交付税が合併算定替の段階的縮減などにより減（前年度比△</a:t>
          </a:r>
          <a:r>
            <a:rPr kumimoji="1" lang="en-US" altLang="ja-JP" sz="900">
              <a:latin typeface="ＭＳ Ｐゴシック" panose="020B0600070205080204" pitchFamily="50" charset="-128"/>
              <a:ea typeface="ＭＳ Ｐゴシック" panose="020B0600070205080204" pitchFamily="50" charset="-128"/>
            </a:rPr>
            <a:t>235,177</a:t>
          </a:r>
          <a:r>
            <a:rPr kumimoji="1" lang="ja-JP" altLang="en-US" sz="900">
              <a:latin typeface="ＭＳ Ｐゴシック" panose="020B0600070205080204" pitchFamily="50" charset="-128"/>
              <a:ea typeface="ＭＳ Ｐゴシック" panose="020B0600070205080204" pitchFamily="50" charset="-128"/>
            </a:rPr>
            <a:t>千円）となったことが大きく影響した。また、経常経費充当一般財源等は、公債費において、大型事業であった</a:t>
          </a:r>
          <a:r>
            <a:rPr kumimoji="1" lang="en-US" altLang="ja-JP" sz="900">
              <a:latin typeface="ＭＳ Ｐゴシック" panose="020B0600070205080204" pitchFamily="50" charset="-128"/>
              <a:ea typeface="ＭＳ Ｐゴシック" panose="020B0600070205080204" pitchFamily="50" charset="-128"/>
            </a:rPr>
            <a:t>H20</a:t>
          </a:r>
          <a:r>
            <a:rPr kumimoji="1" lang="ja-JP" altLang="en-US" sz="900">
              <a:latin typeface="ＭＳ Ｐゴシック" panose="020B0600070205080204" pitchFamily="50" charset="-128"/>
              <a:ea typeface="ＭＳ Ｐゴシック" panose="020B0600070205080204" pitchFamily="50" charset="-128"/>
            </a:rPr>
            <a:t>起債の朝日中学校建設事業や鯖江・丹生消防組合丹生分署建設事業の償還が終了したとにより減（前年度比△</a:t>
          </a:r>
          <a:r>
            <a:rPr kumimoji="1" lang="en-US" altLang="ja-JP" sz="900">
              <a:latin typeface="ＭＳ Ｐゴシック" panose="020B0600070205080204" pitchFamily="50" charset="-128"/>
              <a:ea typeface="ＭＳ Ｐゴシック" panose="020B0600070205080204" pitchFamily="50" charset="-128"/>
            </a:rPr>
            <a:t>119,073</a:t>
          </a:r>
          <a:r>
            <a:rPr kumimoji="1" lang="ja-JP" altLang="en-US" sz="900">
              <a:latin typeface="ＭＳ Ｐゴシック" panose="020B0600070205080204" pitchFamily="50" charset="-128"/>
              <a:ea typeface="ＭＳ Ｐゴシック" panose="020B0600070205080204" pitchFamily="50" charset="-128"/>
            </a:rPr>
            <a:t>千円）となった。一方で、物件費、補助費等、繰出金が増加したことで、経常経費充当一般財源等は</a:t>
          </a:r>
          <a:r>
            <a:rPr kumimoji="1" lang="en-US" altLang="ja-JP" sz="900">
              <a:latin typeface="ＭＳ Ｐゴシック" panose="020B0600070205080204" pitchFamily="50" charset="-128"/>
              <a:ea typeface="ＭＳ Ｐゴシック" panose="020B0600070205080204" pitchFamily="50" charset="-128"/>
            </a:rPr>
            <a:t>7,495,633</a:t>
          </a:r>
          <a:r>
            <a:rPr kumimoji="1" lang="ja-JP" altLang="en-US" sz="900">
              <a:latin typeface="ＭＳ Ｐゴシック" panose="020B0600070205080204" pitchFamily="50" charset="-128"/>
              <a:ea typeface="ＭＳ Ｐゴシック" panose="020B0600070205080204" pitchFamily="50" charset="-128"/>
            </a:rPr>
            <a:t>千円（対前年度比</a:t>
          </a:r>
          <a:r>
            <a:rPr kumimoji="1" lang="en-US" altLang="ja-JP" sz="900">
              <a:latin typeface="ＭＳ Ｐゴシック" panose="020B0600070205080204" pitchFamily="50" charset="-128"/>
              <a:ea typeface="ＭＳ Ｐゴシック" panose="020B0600070205080204" pitchFamily="50" charset="-128"/>
            </a:rPr>
            <a:t>+72,432</a:t>
          </a:r>
          <a:r>
            <a:rPr kumimoji="1" lang="ja-JP" altLang="en-US" sz="900">
              <a:latin typeface="ＭＳ Ｐゴシック" panose="020B0600070205080204" pitchFamily="50" charset="-128"/>
              <a:ea typeface="ＭＳ Ｐゴシック" panose="020B0600070205080204" pitchFamily="50" charset="-128"/>
            </a:rPr>
            <a:t>千円）となった。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結果、経常収支比率は</a:t>
          </a:r>
          <a:r>
            <a:rPr kumimoji="1" lang="en-US" altLang="ja-JP" sz="900">
              <a:latin typeface="ＭＳ Ｐゴシック" panose="020B0600070205080204" pitchFamily="50" charset="-128"/>
              <a:ea typeface="ＭＳ Ｐゴシック" panose="020B0600070205080204" pitchFamily="50" charset="-128"/>
            </a:rPr>
            <a:t>98.7</a:t>
          </a:r>
          <a:r>
            <a:rPr kumimoji="1" lang="ja-JP" altLang="en-US" sz="900">
              <a:latin typeface="ＭＳ Ｐゴシック" panose="020B0600070205080204" pitchFamily="50" charset="-128"/>
              <a:ea typeface="ＭＳ Ｐゴシック" panose="020B0600070205080204" pitchFamily="50" charset="-128"/>
            </a:rPr>
            <a:t>ポイントとなり、前年度に比べ</a:t>
          </a:r>
          <a:r>
            <a:rPr kumimoji="1" lang="en-US" altLang="ja-JP" sz="900">
              <a:latin typeface="ＭＳ Ｐゴシック" panose="020B0600070205080204" pitchFamily="50" charset="-128"/>
              <a:ea typeface="ＭＳ Ｐゴシック" panose="020B0600070205080204" pitchFamily="50" charset="-128"/>
            </a:rPr>
            <a:t>5.4</a:t>
          </a:r>
          <a:r>
            <a:rPr kumimoji="1" lang="ja-JP" altLang="en-US" sz="900">
              <a:latin typeface="ＭＳ Ｐゴシック" panose="020B0600070205080204" pitchFamily="50" charset="-128"/>
              <a:ea typeface="ＭＳ Ｐゴシック" panose="020B0600070205080204" pitchFamily="50" charset="-128"/>
            </a:rPr>
            <a:t>ポイント悪化し、類似団体平均の</a:t>
          </a:r>
          <a:r>
            <a:rPr kumimoji="1" lang="en-US" altLang="ja-JP" sz="900">
              <a:latin typeface="ＭＳ Ｐゴシック" panose="020B0600070205080204" pitchFamily="50" charset="-128"/>
              <a:ea typeface="ＭＳ Ｐゴシック" panose="020B0600070205080204" pitchFamily="50" charset="-128"/>
            </a:rPr>
            <a:t>88.4</a:t>
          </a:r>
          <a:r>
            <a:rPr kumimoji="1" lang="ja-JP" altLang="en-US" sz="900">
              <a:latin typeface="ＭＳ Ｐゴシック" panose="020B0600070205080204" pitchFamily="50" charset="-128"/>
              <a:ea typeface="ＭＳ Ｐゴシック" panose="020B0600070205080204" pitchFamily="50" charset="-128"/>
            </a:rPr>
            <a:t>ポイントを大きく上回っている。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入の根幹をなす普通交付税の合併算定替の終了や、統合学校給食センター建設や役場新庁舎建設など大型事業の償還が始まると公債費が増となることが予想され、今後より一層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66</xdr:row>
      <xdr:rowOff>140462</xdr:rowOff>
    </xdr:to>
    <xdr:cxnSp macro="">
      <xdr:nvCxnSpPr>
        <xdr:cNvPr id="130" name="直線コネクタ 129"/>
        <xdr:cNvCxnSpPr/>
      </xdr:nvCxnSpPr>
      <xdr:spPr>
        <a:xfrm>
          <a:off x="4114800" y="1119555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138176</xdr:rowOff>
    </xdr:to>
    <xdr:cxnSp macro="">
      <xdr:nvCxnSpPr>
        <xdr:cNvPr id="133" name="直線コネクタ 132"/>
        <xdr:cNvCxnSpPr/>
      </xdr:nvCxnSpPr>
      <xdr:spPr>
        <a:xfrm flipV="1">
          <a:off x="3225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65</xdr:row>
      <xdr:rowOff>138176</xdr:rowOff>
    </xdr:to>
    <xdr:cxnSp macro="">
      <xdr:nvCxnSpPr>
        <xdr:cNvPr id="136" name="直線コネクタ 135"/>
        <xdr:cNvCxnSpPr/>
      </xdr:nvCxnSpPr>
      <xdr:spPr>
        <a:xfrm>
          <a:off x="2336800" y="1103147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58674</xdr:rowOff>
    </xdr:to>
    <xdr:cxnSp macro="">
      <xdr:nvCxnSpPr>
        <xdr:cNvPr id="139" name="直線コネクタ 138"/>
        <xdr:cNvCxnSpPr/>
      </xdr:nvCxnSpPr>
      <xdr:spPr>
        <a:xfrm>
          <a:off x="1447800" y="1079500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49" name="楕円 148"/>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0"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2" name="テキスト ボックス 151"/>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8" name="テキスト ボックス 15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人口一人当たりの人件費・物件費および維持補修費の合計額は、</a:t>
          </a:r>
          <a:r>
            <a:rPr kumimoji="1" lang="en-US" altLang="ja-JP" sz="900">
              <a:latin typeface="ＭＳ Ｐゴシック" panose="020B0600070205080204" pitchFamily="50" charset="-128"/>
              <a:ea typeface="ＭＳ Ｐゴシック" panose="020B0600070205080204" pitchFamily="50" charset="-128"/>
            </a:rPr>
            <a:t>167,546</a:t>
          </a:r>
          <a:r>
            <a:rPr kumimoji="1" lang="ja-JP" altLang="en-US" sz="900">
              <a:latin typeface="ＭＳ Ｐゴシック" panose="020B0600070205080204" pitchFamily="50" charset="-128"/>
              <a:ea typeface="ＭＳ Ｐゴシック" panose="020B0600070205080204" pitchFamily="50" charset="-128"/>
            </a:rPr>
            <a:t>円で前年度決算から</a:t>
          </a:r>
          <a:r>
            <a:rPr kumimoji="1" lang="en-US" altLang="ja-JP" sz="900">
              <a:latin typeface="ＭＳ Ｐゴシック" panose="020B0600070205080204" pitchFamily="50" charset="-128"/>
              <a:ea typeface="ＭＳ Ｐゴシック" panose="020B0600070205080204" pitchFamily="50" charset="-128"/>
            </a:rPr>
            <a:t>2,063</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人の増となった。これは、物件費において、統合学校給食センターに係る調理業務委託料や賄材料費が増となったこと、ふるさと納税の増に伴う委託業務が増となったことが要因である。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依然として、類似団体平均</a:t>
          </a:r>
          <a:r>
            <a:rPr kumimoji="1" lang="en-US" altLang="ja-JP" sz="900">
              <a:latin typeface="ＭＳ Ｐゴシック" panose="020B0600070205080204" pitchFamily="50" charset="-128"/>
              <a:ea typeface="ＭＳ Ｐゴシック" panose="020B0600070205080204" pitchFamily="50" charset="-128"/>
            </a:rPr>
            <a:t>131,881</a:t>
          </a:r>
          <a:r>
            <a:rPr kumimoji="1" lang="ja-JP" altLang="en-US" sz="900">
              <a:latin typeface="ＭＳ Ｐゴシック" panose="020B0600070205080204" pitchFamily="50" charset="-128"/>
              <a:ea typeface="ＭＳ Ｐゴシック" panose="020B0600070205080204" pitchFamily="50" charset="-128"/>
            </a:rPr>
            <a:t>円を大きく上回っており、定員管理の適正化や公共施設等総合管理計画や個別施設計画に基づく施設の統廃合による維持補修費の節減など、施設管理費の低減に努める。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までに各施設の個別施設計画を策定し、将来の維持管理経費や大規模修繕の時期を把握するとともに、施設カルテの作成を通して施設の現状を適切に把握し、予防保全を図り、事業費を平準化し、施設管理費の低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15968</xdr:rowOff>
    </xdr:from>
    <xdr:to>
      <xdr:col>23</xdr:col>
      <xdr:colOff>133350</xdr:colOff>
      <xdr:row>86</xdr:row>
      <xdr:rowOff>36711</xdr:rowOff>
    </xdr:to>
    <xdr:cxnSp macro="">
      <xdr:nvCxnSpPr>
        <xdr:cNvPr id="197" name="直線コネクタ 196"/>
        <xdr:cNvCxnSpPr/>
      </xdr:nvCxnSpPr>
      <xdr:spPr>
        <a:xfrm>
          <a:off x="4114800" y="14760668"/>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15968</xdr:rowOff>
    </xdr:from>
    <xdr:to>
      <xdr:col>19</xdr:col>
      <xdr:colOff>133350</xdr:colOff>
      <xdr:row>86</xdr:row>
      <xdr:rowOff>49589</xdr:rowOff>
    </xdr:to>
    <xdr:cxnSp macro="">
      <xdr:nvCxnSpPr>
        <xdr:cNvPr id="200" name="直線コネクタ 199"/>
        <xdr:cNvCxnSpPr/>
      </xdr:nvCxnSpPr>
      <xdr:spPr>
        <a:xfrm flipV="1">
          <a:off x="3225800" y="14760668"/>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100530</xdr:rowOff>
    </xdr:from>
    <xdr:to>
      <xdr:col>15</xdr:col>
      <xdr:colOff>82550</xdr:colOff>
      <xdr:row>86</xdr:row>
      <xdr:rowOff>49589</xdr:rowOff>
    </xdr:to>
    <xdr:cxnSp macro="">
      <xdr:nvCxnSpPr>
        <xdr:cNvPr id="203" name="直線コネクタ 202"/>
        <xdr:cNvCxnSpPr/>
      </xdr:nvCxnSpPr>
      <xdr:spPr>
        <a:xfrm>
          <a:off x="2336800" y="14673780"/>
          <a:ext cx="889000" cy="1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54080</xdr:rowOff>
    </xdr:from>
    <xdr:to>
      <xdr:col>11</xdr:col>
      <xdr:colOff>31750</xdr:colOff>
      <xdr:row>85</xdr:row>
      <xdr:rowOff>100530</xdr:rowOff>
    </xdr:to>
    <xdr:cxnSp macro="">
      <xdr:nvCxnSpPr>
        <xdr:cNvPr id="206" name="直線コネクタ 205"/>
        <xdr:cNvCxnSpPr/>
      </xdr:nvCxnSpPr>
      <xdr:spPr>
        <a:xfrm>
          <a:off x="1447800" y="1462733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157361</xdr:rowOff>
    </xdr:from>
    <xdr:to>
      <xdr:col>23</xdr:col>
      <xdr:colOff>184150</xdr:colOff>
      <xdr:row>86</xdr:row>
      <xdr:rowOff>87511</xdr:rowOff>
    </xdr:to>
    <xdr:sp macro="" textlink="">
      <xdr:nvSpPr>
        <xdr:cNvPr id="216" name="楕円 215"/>
        <xdr:cNvSpPr/>
      </xdr:nvSpPr>
      <xdr:spPr>
        <a:xfrm>
          <a:off x="4902200" y="147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129438</xdr:rowOff>
    </xdr:from>
    <xdr:ext cx="762000" cy="259045"/>
    <xdr:sp macro="" textlink="">
      <xdr:nvSpPr>
        <xdr:cNvPr id="217" name="人件費・物件費等の状況該当値テキスト"/>
        <xdr:cNvSpPr txBox="1"/>
      </xdr:nvSpPr>
      <xdr:spPr>
        <a:xfrm>
          <a:off x="5041900" y="1470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136618</xdr:rowOff>
    </xdr:from>
    <xdr:to>
      <xdr:col>19</xdr:col>
      <xdr:colOff>184150</xdr:colOff>
      <xdr:row>86</xdr:row>
      <xdr:rowOff>66768</xdr:rowOff>
    </xdr:to>
    <xdr:sp macro="" textlink="">
      <xdr:nvSpPr>
        <xdr:cNvPr id="218" name="楕円 217"/>
        <xdr:cNvSpPr/>
      </xdr:nvSpPr>
      <xdr:spPr>
        <a:xfrm>
          <a:off x="4064000" y="147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51545</xdr:rowOff>
    </xdr:from>
    <xdr:ext cx="736600" cy="259045"/>
    <xdr:sp macro="" textlink="">
      <xdr:nvSpPr>
        <xdr:cNvPr id="219" name="テキスト ボックス 218"/>
        <xdr:cNvSpPr txBox="1"/>
      </xdr:nvSpPr>
      <xdr:spPr>
        <a:xfrm>
          <a:off x="3733800" y="1479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170239</xdr:rowOff>
    </xdr:from>
    <xdr:to>
      <xdr:col>15</xdr:col>
      <xdr:colOff>133350</xdr:colOff>
      <xdr:row>86</xdr:row>
      <xdr:rowOff>100389</xdr:rowOff>
    </xdr:to>
    <xdr:sp macro="" textlink="">
      <xdr:nvSpPr>
        <xdr:cNvPr id="220" name="楕円 219"/>
        <xdr:cNvSpPr/>
      </xdr:nvSpPr>
      <xdr:spPr>
        <a:xfrm>
          <a:off x="3175000" y="147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85166</xdr:rowOff>
    </xdr:from>
    <xdr:ext cx="762000" cy="259045"/>
    <xdr:sp macro="" textlink="">
      <xdr:nvSpPr>
        <xdr:cNvPr id="221" name="テキスト ボックス 220"/>
        <xdr:cNvSpPr txBox="1"/>
      </xdr:nvSpPr>
      <xdr:spPr>
        <a:xfrm>
          <a:off x="2844800" y="1482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49730</xdr:rowOff>
    </xdr:from>
    <xdr:to>
      <xdr:col>11</xdr:col>
      <xdr:colOff>82550</xdr:colOff>
      <xdr:row>85</xdr:row>
      <xdr:rowOff>151330</xdr:rowOff>
    </xdr:to>
    <xdr:sp macro="" textlink="">
      <xdr:nvSpPr>
        <xdr:cNvPr id="222" name="楕円 221"/>
        <xdr:cNvSpPr/>
      </xdr:nvSpPr>
      <xdr:spPr>
        <a:xfrm>
          <a:off x="2286000" y="146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136107</xdr:rowOff>
    </xdr:from>
    <xdr:ext cx="762000" cy="259045"/>
    <xdr:sp macro="" textlink="">
      <xdr:nvSpPr>
        <xdr:cNvPr id="223" name="テキスト ボックス 222"/>
        <xdr:cNvSpPr txBox="1"/>
      </xdr:nvSpPr>
      <xdr:spPr>
        <a:xfrm>
          <a:off x="1955800" y="1470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3280</xdr:rowOff>
    </xdr:from>
    <xdr:to>
      <xdr:col>7</xdr:col>
      <xdr:colOff>31750</xdr:colOff>
      <xdr:row>85</xdr:row>
      <xdr:rowOff>104880</xdr:rowOff>
    </xdr:to>
    <xdr:sp macro="" textlink="">
      <xdr:nvSpPr>
        <xdr:cNvPr id="224" name="楕円 223"/>
        <xdr:cNvSpPr/>
      </xdr:nvSpPr>
      <xdr:spPr>
        <a:xfrm>
          <a:off x="1397000" y="145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89657</xdr:rowOff>
    </xdr:from>
    <xdr:ext cx="762000" cy="259045"/>
    <xdr:sp macro="" textlink="">
      <xdr:nvSpPr>
        <xdr:cNvPr id="225" name="テキスト ボックス 224"/>
        <xdr:cNvSpPr txBox="1"/>
      </xdr:nvSpPr>
      <xdr:spPr>
        <a:xfrm>
          <a:off x="1066800" y="14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ラスパイレス指数は類似団体平均および全国平均ともに大きく下回り、</a:t>
          </a:r>
          <a:r>
            <a:rPr kumimoji="1" lang="en-US" altLang="ja-JP" sz="900">
              <a:latin typeface="ＭＳ Ｐゴシック" panose="020B0600070205080204" pitchFamily="50" charset="-128"/>
              <a:ea typeface="ＭＳ Ｐゴシック" panose="020B0600070205080204" pitchFamily="50" charset="-128"/>
            </a:rPr>
            <a:t>92.6</a:t>
          </a:r>
          <a:r>
            <a:rPr kumimoji="1" lang="ja-JP" altLang="en-US" sz="900">
              <a:latin typeface="ＭＳ Ｐゴシック" panose="020B0600070205080204" pitchFamily="50" charset="-128"/>
              <a:ea typeface="ＭＳ Ｐゴシック" panose="020B0600070205080204" pitchFamily="50" charset="-128"/>
            </a:rPr>
            <a:t>ポイント（前年度比</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今後も引き続き国家公務員の給与および地域の民間企業の平均給与の状況を踏まえながら、引き続き適正な給与水準の維持に努める。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44450</xdr:rowOff>
    </xdr:from>
    <xdr:to>
      <xdr:col>81</xdr:col>
      <xdr:colOff>44450</xdr:colOff>
      <xdr:row>80</xdr:row>
      <xdr:rowOff>130629</xdr:rowOff>
    </xdr:to>
    <xdr:cxnSp macro="">
      <xdr:nvCxnSpPr>
        <xdr:cNvPr id="261" name="直線コネクタ 260"/>
        <xdr:cNvCxnSpPr/>
      </xdr:nvCxnSpPr>
      <xdr:spPr>
        <a:xfrm>
          <a:off x="16179800" y="137604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44450</xdr:rowOff>
    </xdr:from>
    <xdr:to>
      <xdr:col>77</xdr:col>
      <xdr:colOff>44450</xdr:colOff>
      <xdr:row>80</xdr:row>
      <xdr:rowOff>44450</xdr:rowOff>
    </xdr:to>
    <xdr:cxnSp macro="">
      <xdr:nvCxnSpPr>
        <xdr:cNvPr id="264" name="直線コネクタ 263"/>
        <xdr:cNvCxnSpPr/>
      </xdr:nvCxnSpPr>
      <xdr:spPr>
        <a:xfrm>
          <a:off x="15290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9979</xdr:rowOff>
    </xdr:from>
    <xdr:to>
      <xdr:col>72</xdr:col>
      <xdr:colOff>203200</xdr:colOff>
      <xdr:row>80</xdr:row>
      <xdr:rowOff>44450</xdr:rowOff>
    </xdr:to>
    <xdr:cxnSp macro="">
      <xdr:nvCxnSpPr>
        <xdr:cNvPr id="267" name="直線コネクタ 266"/>
        <xdr:cNvCxnSpPr/>
      </xdr:nvCxnSpPr>
      <xdr:spPr>
        <a:xfrm>
          <a:off x="14401800" y="137259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9979</xdr:rowOff>
    </xdr:from>
    <xdr:to>
      <xdr:col>68</xdr:col>
      <xdr:colOff>152400</xdr:colOff>
      <xdr:row>80</xdr:row>
      <xdr:rowOff>78921</xdr:rowOff>
    </xdr:to>
    <xdr:cxnSp macro="">
      <xdr:nvCxnSpPr>
        <xdr:cNvPr id="270" name="直線コネクタ 269"/>
        <xdr:cNvCxnSpPr/>
      </xdr:nvCxnSpPr>
      <xdr:spPr>
        <a:xfrm flipV="1">
          <a:off x="13512800" y="137259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79829</xdr:rowOff>
    </xdr:from>
    <xdr:to>
      <xdr:col>81</xdr:col>
      <xdr:colOff>95250</xdr:colOff>
      <xdr:row>81</xdr:row>
      <xdr:rowOff>9979</xdr:rowOff>
    </xdr:to>
    <xdr:sp macro="" textlink="">
      <xdr:nvSpPr>
        <xdr:cNvPr id="280" name="楕円 279"/>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1106</xdr:rowOff>
    </xdr:from>
    <xdr:ext cx="762000" cy="259045"/>
    <xdr:sp macro="" textlink="">
      <xdr:nvSpPr>
        <xdr:cNvPr id="281"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165100</xdr:rowOff>
    </xdr:from>
    <xdr:to>
      <xdr:col>77</xdr:col>
      <xdr:colOff>95250</xdr:colOff>
      <xdr:row>80</xdr:row>
      <xdr:rowOff>95250</xdr:rowOff>
    </xdr:to>
    <xdr:sp macro="" textlink="">
      <xdr:nvSpPr>
        <xdr:cNvPr id="282" name="楕円 281"/>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105427</xdr:rowOff>
    </xdr:from>
    <xdr:ext cx="736600" cy="259045"/>
    <xdr:sp macro="" textlink="">
      <xdr:nvSpPr>
        <xdr:cNvPr id="283" name="テキスト ボックス 282"/>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165100</xdr:rowOff>
    </xdr:from>
    <xdr:to>
      <xdr:col>73</xdr:col>
      <xdr:colOff>44450</xdr:colOff>
      <xdr:row>80</xdr:row>
      <xdr:rowOff>95250</xdr:rowOff>
    </xdr:to>
    <xdr:sp macro="" textlink="">
      <xdr:nvSpPr>
        <xdr:cNvPr id="284" name="楕円 283"/>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105427</xdr:rowOff>
    </xdr:from>
    <xdr:ext cx="762000" cy="259045"/>
    <xdr:sp macro="" textlink="">
      <xdr:nvSpPr>
        <xdr:cNvPr id="285" name="テキスト ボックス 284"/>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130629</xdr:rowOff>
    </xdr:from>
    <xdr:to>
      <xdr:col>68</xdr:col>
      <xdr:colOff>203200</xdr:colOff>
      <xdr:row>80</xdr:row>
      <xdr:rowOff>60779</xdr:rowOff>
    </xdr:to>
    <xdr:sp macro="" textlink="">
      <xdr:nvSpPr>
        <xdr:cNvPr id="286" name="楕円 285"/>
        <xdr:cNvSpPr/>
      </xdr:nvSpPr>
      <xdr:spPr>
        <a:xfrm>
          <a:off x="14351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70956</xdr:rowOff>
    </xdr:from>
    <xdr:ext cx="762000" cy="259045"/>
    <xdr:sp macro="" textlink="">
      <xdr:nvSpPr>
        <xdr:cNvPr id="287" name="テキスト ボックス 286"/>
        <xdr:cNvSpPr txBox="1"/>
      </xdr:nvSpPr>
      <xdr:spPr>
        <a:xfrm>
          <a:off x="14020800" y="134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8" name="楕円 287"/>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9" name="テキスト ボックス 288"/>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町村合併の影響もあり、類似団体平均を上回っているが、職員の定員管理・給与適正化計画に基づき、平成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年度の合併時から令和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年度にかけて</a:t>
          </a:r>
          <a:r>
            <a:rPr kumimoji="1" lang="en-US" altLang="ja-JP" sz="900">
              <a:latin typeface="ＭＳ Ｐゴシック" panose="020B0600070205080204" pitchFamily="50" charset="-128"/>
              <a:ea typeface="ＭＳ Ｐゴシック" panose="020B0600070205080204" pitchFamily="50" charset="-128"/>
            </a:rPr>
            <a:t>138</a:t>
          </a:r>
          <a:r>
            <a:rPr kumimoji="1" lang="ja-JP" altLang="en-US" sz="900">
              <a:latin typeface="ＭＳ Ｐゴシック" panose="020B0600070205080204" pitchFamily="50" charset="-128"/>
              <a:ea typeface="ＭＳ Ｐゴシック" panose="020B0600070205080204" pitchFamily="50" charset="-128"/>
            </a:rPr>
            <a:t>人削減（</a:t>
          </a:r>
          <a:r>
            <a:rPr kumimoji="1" lang="en-US" altLang="ja-JP" sz="900">
              <a:latin typeface="ＭＳ Ｐゴシック" panose="020B0600070205080204" pitchFamily="50" charset="-128"/>
              <a:ea typeface="ＭＳ Ｐゴシック" panose="020B0600070205080204" pitchFamily="50" charset="-128"/>
            </a:rPr>
            <a:t>384</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246</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35.9</a:t>
          </a:r>
          <a:r>
            <a:rPr kumimoji="1" lang="ja-JP" altLang="en-US" sz="900">
              <a:latin typeface="ＭＳ Ｐゴシック" panose="020B0600070205080204" pitchFamily="50" charset="-128"/>
              <a:ea typeface="ＭＳ Ｐゴシック" panose="020B0600070205080204" pitchFamily="50" charset="-128"/>
            </a:rPr>
            <a:t>％）を行った。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今後も職員の大量退職時期を踏まえた適正な定員管理を行う。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89353</xdr:rowOff>
    </xdr:from>
    <xdr:to>
      <xdr:col>81</xdr:col>
      <xdr:colOff>44450</xdr:colOff>
      <xdr:row>64</xdr:row>
      <xdr:rowOff>125549</xdr:rowOff>
    </xdr:to>
    <xdr:cxnSp macro="">
      <xdr:nvCxnSpPr>
        <xdr:cNvPr id="326" name="直線コネクタ 325"/>
        <xdr:cNvCxnSpPr/>
      </xdr:nvCxnSpPr>
      <xdr:spPr>
        <a:xfrm flipV="1">
          <a:off x="16179800" y="1106215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87630</xdr:rowOff>
    </xdr:from>
    <xdr:to>
      <xdr:col>77</xdr:col>
      <xdr:colOff>44450</xdr:colOff>
      <xdr:row>64</xdr:row>
      <xdr:rowOff>125549</xdr:rowOff>
    </xdr:to>
    <xdr:cxnSp macro="">
      <xdr:nvCxnSpPr>
        <xdr:cNvPr id="329" name="直線コネクタ 328"/>
        <xdr:cNvCxnSpPr/>
      </xdr:nvCxnSpPr>
      <xdr:spPr>
        <a:xfrm>
          <a:off x="15290800" y="110604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80735</xdr:rowOff>
    </xdr:from>
    <xdr:to>
      <xdr:col>72</xdr:col>
      <xdr:colOff>203200</xdr:colOff>
      <xdr:row>64</xdr:row>
      <xdr:rowOff>87630</xdr:rowOff>
    </xdr:to>
    <xdr:cxnSp macro="">
      <xdr:nvCxnSpPr>
        <xdr:cNvPr id="332" name="直線コネクタ 331"/>
        <xdr:cNvCxnSpPr/>
      </xdr:nvCxnSpPr>
      <xdr:spPr>
        <a:xfrm>
          <a:off x="14401800" y="110535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80735</xdr:rowOff>
    </xdr:from>
    <xdr:to>
      <xdr:col>68</xdr:col>
      <xdr:colOff>152400</xdr:colOff>
      <xdr:row>64</xdr:row>
      <xdr:rowOff>104866</xdr:rowOff>
    </xdr:to>
    <xdr:cxnSp macro="">
      <xdr:nvCxnSpPr>
        <xdr:cNvPr id="335" name="直線コネクタ 334"/>
        <xdr:cNvCxnSpPr/>
      </xdr:nvCxnSpPr>
      <xdr:spPr>
        <a:xfrm flipV="1">
          <a:off x="13512800" y="110535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38553</xdr:rowOff>
    </xdr:from>
    <xdr:to>
      <xdr:col>81</xdr:col>
      <xdr:colOff>95250</xdr:colOff>
      <xdr:row>64</xdr:row>
      <xdr:rowOff>140153</xdr:rowOff>
    </xdr:to>
    <xdr:sp macro="" textlink="">
      <xdr:nvSpPr>
        <xdr:cNvPr id="345" name="楕円 344"/>
        <xdr:cNvSpPr/>
      </xdr:nvSpPr>
      <xdr:spPr>
        <a:xfrm>
          <a:off x="16967200" y="11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10630</xdr:rowOff>
    </xdr:from>
    <xdr:ext cx="762000" cy="259045"/>
    <xdr:sp macro="" textlink="">
      <xdr:nvSpPr>
        <xdr:cNvPr id="346" name="定員管理の状況該当値テキスト"/>
        <xdr:cNvSpPr txBox="1"/>
      </xdr:nvSpPr>
      <xdr:spPr>
        <a:xfrm>
          <a:off x="17106900" y="1098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74749</xdr:rowOff>
    </xdr:from>
    <xdr:to>
      <xdr:col>77</xdr:col>
      <xdr:colOff>95250</xdr:colOff>
      <xdr:row>65</xdr:row>
      <xdr:rowOff>4899</xdr:rowOff>
    </xdr:to>
    <xdr:sp macro="" textlink="">
      <xdr:nvSpPr>
        <xdr:cNvPr id="347" name="楕円 346"/>
        <xdr:cNvSpPr/>
      </xdr:nvSpPr>
      <xdr:spPr>
        <a:xfrm>
          <a:off x="16129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161126</xdr:rowOff>
    </xdr:from>
    <xdr:ext cx="736600" cy="259045"/>
    <xdr:sp macro="" textlink="">
      <xdr:nvSpPr>
        <xdr:cNvPr id="348" name="テキスト ボックス 347"/>
        <xdr:cNvSpPr txBox="1"/>
      </xdr:nvSpPr>
      <xdr:spPr>
        <a:xfrm>
          <a:off x="15798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36830</xdr:rowOff>
    </xdr:from>
    <xdr:to>
      <xdr:col>73</xdr:col>
      <xdr:colOff>44450</xdr:colOff>
      <xdr:row>64</xdr:row>
      <xdr:rowOff>138430</xdr:rowOff>
    </xdr:to>
    <xdr:sp macro="" textlink="">
      <xdr:nvSpPr>
        <xdr:cNvPr id="349" name="楕円 348"/>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123207</xdr:rowOff>
    </xdr:from>
    <xdr:ext cx="762000" cy="259045"/>
    <xdr:sp macro="" textlink="">
      <xdr:nvSpPr>
        <xdr:cNvPr id="350" name="テキスト ボックス 349"/>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29935</xdr:rowOff>
    </xdr:from>
    <xdr:to>
      <xdr:col>68</xdr:col>
      <xdr:colOff>203200</xdr:colOff>
      <xdr:row>64</xdr:row>
      <xdr:rowOff>131535</xdr:rowOff>
    </xdr:to>
    <xdr:sp macro="" textlink="">
      <xdr:nvSpPr>
        <xdr:cNvPr id="351" name="楕円 350"/>
        <xdr:cNvSpPr/>
      </xdr:nvSpPr>
      <xdr:spPr>
        <a:xfrm>
          <a:off x="14351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116312</xdr:rowOff>
    </xdr:from>
    <xdr:ext cx="762000" cy="259045"/>
    <xdr:sp macro="" textlink="">
      <xdr:nvSpPr>
        <xdr:cNvPr id="352" name="テキスト ボックス 351"/>
        <xdr:cNvSpPr txBox="1"/>
      </xdr:nvSpPr>
      <xdr:spPr>
        <a:xfrm>
          <a:off x="14020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54066</xdr:rowOff>
    </xdr:from>
    <xdr:to>
      <xdr:col>64</xdr:col>
      <xdr:colOff>152400</xdr:colOff>
      <xdr:row>64</xdr:row>
      <xdr:rowOff>155666</xdr:rowOff>
    </xdr:to>
    <xdr:sp macro="" textlink="">
      <xdr:nvSpPr>
        <xdr:cNvPr id="353" name="楕円 352"/>
        <xdr:cNvSpPr/>
      </xdr:nvSpPr>
      <xdr:spPr>
        <a:xfrm>
          <a:off x="13462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140443</xdr:rowOff>
    </xdr:from>
    <xdr:ext cx="762000" cy="259045"/>
    <xdr:sp macro="" textlink="">
      <xdr:nvSpPr>
        <xdr:cNvPr id="354" name="テキスト ボックス 353"/>
        <xdr:cNvSpPr txBox="1"/>
      </xdr:nvSpPr>
      <xdr:spPr>
        <a:xfrm>
          <a:off x="13131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年度決算までは、起債許可団体の基準である</a:t>
          </a:r>
          <a:r>
            <a:rPr kumimoji="1" lang="en-US" altLang="ja-JP" sz="900">
              <a:latin typeface="ＭＳ Ｐゴシック" panose="020B0600070205080204" pitchFamily="50" charset="-128"/>
              <a:ea typeface="ＭＳ Ｐゴシック" panose="020B0600070205080204" pitchFamily="50" charset="-128"/>
            </a:rPr>
            <a:t>18.0</a:t>
          </a:r>
          <a:r>
            <a:rPr kumimoji="1" lang="ja-JP" altLang="en-US" sz="900">
              <a:latin typeface="ＭＳ Ｐゴシック" panose="020B0600070205080204" pitchFamily="50" charset="-128"/>
              <a:ea typeface="ＭＳ Ｐゴシック" panose="020B0600070205080204" pitchFamily="50" charset="-128"/>
            </a:rPr>
            <a:t>％以上となっていたが、町公債費負担適正化計画により、繰上償還や町債を財源とした事業の計画的な実施により、比率の低下努めてきた。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しかし、平成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年度に借り入れた道の駅「越前」整備事業や平成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年度に借り入れた防災行政無線整備事業の元金償還が始まったこと、普通交付税の額や臨時財政対策債の発行可能額の減により令和元年度は単年度実質公債費比率は減少（</a:t>
          </a:r>
          <a:r>
            <a:rPr kumimoji="1" lang="en-US" altLang="ja-JP" sz="900">
              <a:latin typeface="ＭＳ Ｐゴシック" panose="020B0600070205080204" pitchFamily="50" charset="-128"/>
              <a:ea typeface="ＭＳ Ｐゴシック" panose="020B0600070205080204" pitchFamily="50" charset="-128"/>
            </a:rPr>
            <a:t>H30:10.4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R1:9.3</a:t>
          </a:r>
          <a:r>
            <a:rPr kumimoji="1" lang="ja-JP" altLang="en-US" sz="900">
              <a:latin typeface="ＭＳ Ｐゴシック" panose="020B0600070205080204" pitchFamily="50" charset="-128"/>
              <a:ea typeface="ＭＳ Ｐゴシック" panose="020B0600070205080204" pitchFamily="50" charset="-128"/>
            </a:rPr>
            <a:t>）したものの</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ヶ年平均値は</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0.4</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今後は、合併算定替の終了に伴う普通交付税の減や、統合学校給食センター建設事業や役場新庁舎整備事業をはじめとする大型事業の元金償還の開始に伴う元利償還金の増（令和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にピークを迎える）が見込まれるため、町総合振興計画や政策ヒアリングによる事業の峻別や越前町財政健全化計画（財政中期計画）の着実な推進により、地方債発行の対象となる事業を計画的に実施し、健全で持続可能な財政運営に努める。</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38281</xdr:rowOff>
    </xdr:from>
    <xdr:to>
      <xdr:col>81</xdr:col>
      <xdr:colOff>44450</xdr:colOff>
      <xdr:row>41</xdr:row>
      <xdr:rowOff>65859</xdr:rowOff>
    </xdr:to>
    <xdr:cxnSp macro="">
      <xdr:nvCxnSpPr>
        <xdr:cNvPr id="389" name="直線コネクタ 388"/>
        <xdr:cNvCxnSpPr/>
      </xdr:nvCxnSpPr>
      <xdr:spPr>
        <a:xfrm>
          <a:off x="16179800" y="70677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38281</xdr:rowOff>
    </xdr:to>
    <xdr:cxnSp macro="">
      <xdr:nvCxnSpPr>
        <xdr:cNvPr id="392" name="直線コネクタ 391"/>
        <xdr:cNvCxnSpPr/>
      </xdr:nvCxnSpPr>
      <xdr:spPr>
        <a:xfrm>
          <a:off x="15290800" y="70332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65859</xdr:rowOff>
    </xdr:to>
    <xdr:cxnSp macro="">
      <xdr:nvCxnSpPr>
        <xdr:cNvPr id="395" name="直線コネクタ 394"/>
        <xdr:cNvCxnSpPr/>
      </xdr:nvCxnSpPr>
      <xdr:spPr>
        <a:xfrm flipV="1">
          <a:off x="14401800" y="70332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65859</xdr:rowOff>
    </xdr:from>
    <xdr:to>
      <xdr:col>68</xdr:col>
      <xdr:colOff>152400</xdr:colOff>
      <xdr:row>41</xdr:row>
      <xdr:rowOff>162378</xdr:rowOff>
    </xdr:to>
    <xdr:cxnSp macro="">
      <xdr:nvCxnSpPr>
        <xdr:cNvPr id="398" name="直線コネクタ 397"/>
        <xdr:cNvCxnSpPr/>
      </xdr:nvCxnSpPr>
      <xdr:spPr>
        <a:xfrm flipV="1">
          <a:off x="13512800" y="70953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15059</xdr:rowOff>
    </xdr:from>
    <xdr:to>
      <xdr:col>81</xdr:col>
      <xdr:colOff>95250</xdr:colOff>
      <xdr:row>41</xdr:row>
      <xdr:rowOff>116659</xdr:rowOff>
    </xdr:to>
    <xdr:sp macro="" textlink="">
      <xdr:nvSpPr>
        <xdr:cNvPr id="408" name="楕円 407"/>
        <xdr:cNvSpPr/>
      </xdr:nvSpPr>
      <xdr:spPr>
        <a:xfrm>
          <a:off x="169672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158586</xdr:rowOff>
    </xdr:from>
    <xdr:ext cx="762000" cy="259045"/>
    <xdr:sp macro="" textlink="">
      <xdr:nvSpPr>
        <xdr:cNvPr id="409" name="公債費負担の状況該当値テキスト"/>
        <xdr:cNvSpPr txBox="1"/>
      </xdr:nvSpPr>
      <xdr:spPr>
        <a:xfrm>
          <a:off x="17106900" y="701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158931</xdr:rowOff>
    </xdr:from>
    <xdr:to>
      <xdr:col>77</xdr:col>
      <xdr:colOff>95250</xdr:colOff>
      <xdr:row>41</xdr:row>
      <xdr:rowOff>89081</xdr:rowOff>
    </xdr:to>
    <xdr:sp macro="" textlink="">
      <xdr:nvSpPr>
        <xdr:cNvPr id="410" name="楕円 409"/>
        <xdr:cNvSpPr/>
      </xdr:nvSpPr>
      <xdr:spPr>
        <a:xfrm>
          <a:off x="16129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73858</xdr:rowOff>
    </xdr:from>
    <xdr:ext cx="736600" cy="259045"/>
    <xdr:sp macro="" textlink="">
      <xdr:nvSpPr>
        <xdr:cNvPr id="411" name="テキスト ボックス 410"/>
        <xdr:cNvSpPr txBox="1"/>
      </xdr:nvSpPr>
      <xdr:spPr>
        <a:xfrm>
          <a:off x="15798800" y="710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12" name="楕円 41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13" name="テキスト ボックス 41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15059</xdr:rowOff>
    </xdr:from>
    <xdr:to>
      <xdr:col>68</xdr:col>
      <xdr:colOff>203200</xdr:colOff>
      <xdr:row>41</xdr:row>
      <xdr:rowOff>116659</xdr:rowOff>
    </xdr:to>
    <xdr:sp macro="" textlink="">
      <xdr:nvSpPr>
        <xdr:cNvPr id="414" name="楕円 413"/>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101436</xdr:rowOff>
    </xdr:from>
    <xdr:ext cx="762000" cy="259045"/>
    <xdr:sp macro="" textlink="">
      <xdr:nvSpPr>
        <xdr:cNvPr id="415" name="テキスト ボックス 414"/>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6" name="楕円 415"/>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7" name="テキスト ボックス 416"/>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将来負担比率については、プライマリーバランスを考慮した計画的な地方債の発行により、毎年地方債残高が減少していたが、平成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年度にかけて統合学校給食センター建設事業に係る地方債の発行、平成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年度から役場本庁舎建設に係る地方債の発行と大型事業が続いている影響で、地方債残高が増加に転じたため、将来負担額が前年度比</a:t>
          </a:r>
          <a:r>
            <a:rPr kumimoji="1" lang="en-US" altLang="ja-JP" sz="900">
              <a:latin typeface="ＭＳ Ｐゴシック" panose="020B0600070205080204" pitchFamily="50" charset="-128"/>
              <a:ea typeface="ＭＳ Ｐゴシック" panose="020B0600070205080204" pitchFamily="50" charset="-128"/>
            </a:rPr>
            <a:t>312,054</a:t>
          </a:r>
          <a:r>
            <a:rPr kumimoji="1" lang="ja-JP" altLang="en-US" sz="900">
              <a:latin typeface="ＭＳ Ｐゴシック" panose="020B0600070205080204" pitchFamily="50" charset="-128"/>
              <a:ea typeface="ＭＳ Ｐゴシック" panose="020B0600070205080204" pitchFamily="50" charset="-128"/>
            </a:rPr>
            <a:t>千円増の</a:t>
          </a:r>
          <a:r>
            <a:rPr kumimoji="1" lang="en-US" altLang="ja-JP" sz="900">
              <a:latin typeface="ＭＳ Ｐゴシック" panose="020B0600070205080204" pitchFamily="50" charset="-128"/>
              <a:ea typeface="ＭＳ Ｐゴシック" panose="020B0600070205080204" pitchFamily="50" charset="-128"/>
            </a:rPr>
            <a:t>18,261,548</a:t>
          </a:r>
          <a:r>
            <a:rPr kumimoji="1" lang="ja-JP" altLang="en-US" sz="900">
              <a:latin typeface="ＭＳ Ｐゴシック" panose="020B0600070205080204" pitchFamily="50" charset="-128"/>
              <a:ea typeface="ＭＳ Ｐゴシック" panose="020B0600070205080204" pitchFamily="50" charset="-128"/>
            </a:rPr>
            <a:t>千円となり、また、普通交付税の減により標準財政規模（</a:t>
          </a:r>
          <a:r>
            <a:rPr kumimoji="1" lang="en-US" altLang="ja-JP" sz="900">
              <a:latin typeface="ＭＳ Ｐゴシック" panose="020B0600070205080204" pitchFamily="50" charset="-128"/>
              <a:ea typeface="ＭＳ Ｐゴシック" panose="020B0600070205080204" pitchFamily="50" charset="-128"/>
            </a:rPr>
            <a:t>7,445,088</a:t>
          </a:r>
          <a:r>
            <a:rPr kumimoji="1" lang="ja-JP" altLang="en-US" sz="900">
              <a:latin typeface="ＭＳ Ｐゴシック" panose="020B0600070205080204" pitchFamily="50" charset="-128"/>
              <a:ea typeface="ＭＳ Ｐゴシック" panose="020B0600070205080204" pitchFamily="50" charset="-128"/>
            </a:rPr>
            <a:t>千円、対前年度比△</a:t>
          </a:r>
          <a:r>
            <a:rPr kumimoji="1" lang="en-US" altLang="ja-JP" sz="900">
              <a:latin typeface="ＭＳ Ｐゴシック" panose="020B0600070205080204" pitchFamily="50" charset="-128"/>
              <a:ea typeface="ＭＳ Ｐゴシック" panose="020B0600070205080204" pitchFamily="50" charset="-128"/>
            </a:rPr>
            <a:t>225,515</a:t>
          </a:r>
          <a:r>
            <a:rPr kumimoji="1" lang="ja-JP" altLang="en-US" sz="900">
              <a:latin typeface="ＭＳ Ｐゴシック" panose="020B0600070205080204" pitchFamily="50" charset="-128"/>
              <a:ea typeface="ＭＳ Ｐゴシック" panose="020B0600070205080204" pitchFamily="50" charset="-128"/>
            </a:rPr>
            <a:t>千円）も減となったことで、将来負担比率は前年度から</a:t>
          </a:r>
          <a:r>
            <a:rPr kumimoji="1" lang="en-US" altLang="ja-JP" sz="900">
              <a:latin typeface="ＭＳ Ｐゴシック" panose="020B0600070205080204" pitchFamily="50" charset="-128"/>
              <a:ea typeface="ＭＳ Ｐゴシック" panose="020B0600070205080204" pitchFamily="50" charset="-128"/>
            </a:rPr>
            <a:t>6.4</a:t>
          </a:r>
          <a:r>
            <a:rPr kumimoji="1" lang="ja-JP" altLang="en-US" sz="900">
              <a:latin typeface="ＭＳ Ｐゴシック" panose="020B0600070205080204" pitchFamily="50" charset="-128"/>
              <a:ea typeface="ＭＳ Ｐゴシック" panose="020B0600070205080204" pitchFamily="50" charset="-128"/>
            </a:rPr>
            <a:t>ポイント悪化し</a:t>
          </a:r>
          <a:r>
            <a:rPr kumimoji="1" lang="en-US" altLang="ja-JP" sz="900">
              <a:latin typeface="ＭＳ Ｐゴシック" panose="020B0600070205080204" pitchFamily="50" charset="-128"/>
              <a:ea typeface="ＭＳ Ｐゴシック" panose="020B0600070205080204" pitchFamily="50" charset="-128"/>
            </a:rPr>
            <a:t>16.2</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今後、役場新庁舎建設に係る地方債発行に伴い、令和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かけて将来負担額はピークを迎え、普通交付税の減少や、コロナ禍における景気低迷などから標準税収入額の減少による標準財政規模の減が見込まれるため、適正な事業の実施、法令に基づく基金の積み立てを推進し、持続可能な財政基盤の確立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145390</xdr:rowOff>
    </xdr:from>
    <xdr:to>
      <xdr:col>81</xdr:col>
      <xdr:colOff>44450</xdr:colOff>
      <xdr:row>15</xdr:row>
      <xdr:rowOff>35712</xdr:rowOff>
    </xdr:to>
    <xdr:cxnSp macro="">
      <xdr:nvCxnSpPr>
        <xdr:cNvPr id="449" name="直線コネクタ 448"/>
        <xdr:cNvCxnSpPr/>
      </xdr:nvCxnSpPr>
      <xdr:spPr>
        <a:xfrm>
          <a:off x="16179800" y="2545690"/>
          <a:ext cx="8382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120294</xdr:rowOff>
    </xdr:from>
    <xdr:to>
      <xdr:col>77</xdr:col>
      <xdr:colOff>44450</xdr:colOff>
      <xdr:row>14</xdr:row>
      <xdr:rowOff>145390</xdr:rowOff>
    </xdr:to>
    <xdr:cxnSp macro="">
      <xdr:nvCxnSpPr>
        <xdr:cNvPr id="452" name="直線コネクタ 451"/>
        <xdr:cNvCxnSpPr/>
      </xdr:nvCxnSpPr>
      <xdr:spPr>
        <a:xfrm>
          <a:off x="15290800" y="2520594"/>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24960</xdr:rowOff>
    </xdr:from>
    <xdr:ext cx="736600" cy="259045"/>
    <xdr:sp macro="" textlink="">
      <xdr:nvSpPr>
        <xdr:cNvPr id="454" name="テキスト ボックス 453"/>
        <xdr:cNvSpPr txBox="1"/>
      </xdr:nvSpPr>
      <xdr:spPr>
        <a:xfrm>
          <a:off x="15798800" y="259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69139</xdr:rowOff>
    </xdr:from>
    <xdr:to>
      <xdr:col>72</xdr:col>
      <xdr:colOff>203200</xdr:colOff>
      <xdr:row>14</xdr:row>
      <xdr:rowOff>120294</xdr:rowOff>
    </xdr:to>
    <xdr:cxnSp macro="">
      <xdr:nvCxnSpPr>
        <xdr:cNvPr id="455" name="直線コネクタ 454"/>
        <xdr:cNvCxnSpPr/>
      </xdr:nvCxnSpPr>
      <xdr:spPr>
        <a:xfrm>
          <a:off x="14401800" y="2469439"/>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57" name="テキスト ボックス 456"/>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69139</xdr:rowOff>
    </xdr:from>
    <xdr:to>
      <xdr:col>68</xdr:col>
      <xdr:colOff>152400</xdr:colOff>
      <xdr:row>14</xdr:row>
      <xdr:rowOff>100025</xdr:rowOff>
    </xdr:to>
    <xdr:cxnSp macro="">
      <xdr:nvCxnSpPr>
        <xdr:cNvPr id="458" name="直線コネクタ 457"/>
        <xdr:cNvCxnSpPr/>
      </xdr:nvCxnSpPr>
      <xdr:spPr>
        <a:xfrm flipV="1">
          <a:off x="13512800" y="246943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64533</xdr:rowOff>
    </xdr:from>
    <xdr:ext cx="762000" cy="259045"/>
    <xdr:sp macro="" textlink="">
      <xdr:nvSpPr>
        <xdr:cNvPr id="460" name="テキスト ボックス 459"/>
        <xdr:cNvSpPr txBox="1"/>
      </xdr:nvSpPr>
      <xdr:spPr>
        <a:xfrm>
          <a:off x="14020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109897</xdr:rowOff>
    </xdr:from>
    <xdr:ext cx="762000" cy="259045"/>
    <xdr:sp macro="" textlink="">
      <xdr:nvSpPr>
        <xdr:cNvPr id="462" name="テキスト ボックス 461"/>
        <xdr:cNvSpPr txBox="1"/>
      </xdr:nvSpPr>
      <xdr:spPr>
        <a:xfrm>
          <a:off x="13131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156362</xdr:rowOff>
    </xdr:from>
    <xdr:to>
      <xdr:col>81</xdr:col>
      <xdr:colOff>95250</xdr:colOff>
      <xdr:row>15</xdr:row>
      <xdr:rowOff>86512</xdr:rowOff>
    </xdr:to>
    <xdr:sp macro="" textlink="">
      <xdr:nvSpPr>
        <xdr:cNvPr id="468" name="楕円 467"/>
        <xdr:cNvSpPr/>
      </xdr:nvSpPr>
      <xdr:spPr>
        <a:xfrm>
          <a:off x="169672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128439</xdr:rowOff>
    </xdr:from>
    <xdr:ext cx="762000" cy="259045"/>
    <xdr:sp macro="" textlink="">
      <xdr:nvSpPr>
        <xdr:cNvPr id="469" name="将来負担の状況該当値テキスト"/>
        <xdr:cNvSpPr txBox="1"/>
      </xdr:nvSpPr>
      <xdr:spPr>
        <a:xfrm>
          <a:off x="17106900" y="252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94590</xdr:rowOff>
    </xdr:from>
    <xdr:to>
      <xdr:col>77</xdr:col>
      <xdr:colOff>95250</xdr:colOff>
      <xdr:row>15</xdr:row>
      <xdr:rowOff>24740</xdr:rowOff>
    </xdr:to>
    <xdr:sp macro="" textlink="">
      <xdr:nvSpPr>
        <xdr:cNvPr id="470" name="楕円 469"/>
        <xdr:cNvSpPr/>
      </xdr:nvSpPr>
      <xdr:spPr>
        <a:xfrm>
          <a:off x="16129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34917</xdr:rowOff>
    </xdr:from>
    <xdr:ext cx="736600" cy="259045"/>
    <xdr:sp macro="" textlink="">
      <xdr:nvSpPr>
        <xdr:cNvPr id="471" name="テキスト ボックス 470"/>
        <xdr:cNvSpPr txBox="1"/>
      </xdr:nvSpPr>
      <xdr:spPr>
        <a:xfrm>
          <a:off x="15798800" y="22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69494</xdr:rowOff>
    </xdr:from>
    <xdr:to>
      <xdr:col>73</xdr:col>
      <xdr:colOff>44450</xdr:colOff>
      <xdr:row>14</xdr:row>
      <xdr:rowOff>171094</xdr:rowOff>
    </xdr:to>
    <xdr:sp macro="" textlink="">
      <xdr:nvSpPr>
        <xdr:cNvPr id="472" name="楕円 471"/>
        <xdr:cNvSpPr/>
      </xdr:nvSpPr>
      <xdr:spPr>
        <a:xfrm>
          <a:off x="152400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9821</xdr:rowOff>
    </xdr:from>
    <xdr:ext cx="762000" cy="259045"/>
    <xdr:sp macro="" textlink="">
      <xdr:nvSpPr>
        <xdr:cNvPr id="473" name="テキスト ボックス 472"/>
        <xdr:cNvSpPr txBox="1"/>
      </xdr:nvSpPr>
      <xdr:spPr>
        <a:xfrm>
          <a:off x="14909800" y="223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18339</xdr:rowOff>
    </xdr:from>
    <xdr:to>
      <xdr:col>68</xdr:col>
      <xdr:colOff>203200</xdr:colOff>
      <xdr:row>14</xdr:row>
      <xdr:rowOff>119939</xdr:rowOff>
    </xdr:to>
    <xdr:sp macro="" textlink="">
      <xdr:nvSpPr>
        <xdr:cNvPr id="474" name="楕円 473"/>
        <xdr:cNvSpPr/>
      </xdr:nvSpPr>
      <xdr:spPr>
        <a:xfrm>
          <a:off x="14351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130116</xdr:rowOff>
    </xdr:from>
    <xdr:ext cx="762000" cy="259045"/>
    <xdr:sp macro="" textlink="">
      <xdr:nvSpPr>
        <xdr:cNvPr id="475" name="テキスト ボックス 474"/>
        <xdr:cNvSpPr txBox="1"/>
      </xdr:nvSpPr>
      <xdr:spPr>
        <a:xfrm>
          <a:off x="14020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49225</xdr:rowOff>
    </xdr:from>
    <xdr:to>
      <xdr:col>64</xdr:col>
      <xdr:colOff>152400</xdr:colOff>
      <xdr:row>14</xdr:row>
      <xdr:rowOff>150825</xdr:rowOff>
    </xdr:to>
    <xdr:sp macro="" textlink="">
      <xdr:nvSpPr>
        <xdr:cNvPr id="476" name="楕円 475"/>
        <xdr:cNvSpPr/>
      </xdr:nvSpPr>
      <xdr:spPr>
        <a:xfrm>
          <a:off x="13462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161002</xdr:rowOff>
    </xdr:from>
    <xdr:ext cx="762000" cy="259045"/>
    <xdr:sp macro="" textlink="">
      <xdr:nvSpPr>
        <xdr:cNvPr id="477" name="テキスト ボックス 476"/>
        <xdr:cNvSpPr txBox="1"/>
      </xdr:nvSpPr>
      <xdr:spPr>
        <a:xfrm>
          <a:off x="13131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人件費に係る経常収支比率は</a:t>
          </a:r>
          <a:r>
            <a:rPr kumimoji="1" lang="en-US" altLang="ja-JP" sz="900">
              <a:latin typeface="ＭＳ Ｐゴシック" panose="020B0600070205080204" pitchFamily="50" charset="-128"/>
              <a:ea typeface="ＭＳ Ｐゴシック" panose="020B0600070205080204" pitchFamily="50" charset="-128"/>
            </a:rPr>
            <a:t>22.2</a:t>
          </a:r>
          <a:r>
            <a:rPr kumimoji="1" lang="ja-JP" altLang="en-US" sz="900">
              <a:latin typeface="ＭＳ Ｐゴシック" panose="020B0600070205080204" pitchFamily="50" charset="-128"/>
              <a:ea typeface="ＭＳ Ｐゴシック" panose="020B0600070205080204" pitchFamily="50" charset="-128"/>
            </a:rPr>
            <a:t>％となり、前年度と比べて</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ポイント悪化した。全国平均、福井県平均と比べると低い状況ではあるが、類似団体平均と比べると若干高くなった。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これは、令和元年度に知事・県議会議員選挙や参議院議員選挙が執行されたことに伴う職員人件費や委員報酬が増となったことや、職員の時間外勤務が増加したことによる人件費の増が要因である。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今後も、一部事務組合等の広域連携による事務の効率化や既存施設の適正な管理に加え、職員の定員管理や配置を適正に行うことにより、人件費の抑制に努める。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27940</xdr:rowOff>
    </xdr:to>
    <xdr:cxnSp macro="">
      <xdr:nvCxnSpPr>
        <xdr:cNvPr id="66" name="直線コネクタ 65"/>
        <xdr:cNvCxnSpPr/>
      </xdr:nvCxnSpPr>
      <xdr:spPr>
        <a:xfrm>
          <a:off x="3987800" y="611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20320</xdr:rowOff>
    </xdr:to>
    <xdr:cxnSp macro="">
      <xdr:nvCxnSpPr>
        <xdr:cNvPr id="69" name="直線コネクタ 68"/>
        <xdr:cNvCxnSpPr/>
      </xdr:nvCxnSpPr>
      <xdr:spPr>
        <a:xfrm flipV="1">
          <a:off x="3098800" y="611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20320</xdr:rowOff>
    </xdr:to>
    <xdr:cxnSp macro="">
      <xdr:nvCxnSpPr>
        <xdr:cNvPr id="72" name="直線コネクタ 71"/>
        <xdr:cNvCxnSpPr/>
      </xdr:nvCxnSpPr>
      <xdr:spPr>
        <a:xfrm>
          <a:off x="2209800" y="609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92710</xdr:rowOff>
    </xdr:to>
    <xdr:cxnSp macro="">
      <xdr:nvCxnSpPr>
        <xdr:cNvPr id="75" name="直線コネクタ 74"/>
        <xdr:cNvCxnSpPr/>
      </xdr:nvCxnSpPr>
      <xdr:spPr>
        <a:xfrm>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物件費に係る経常収支比率は</a:t>
          </a:r>
          <a:r>
            <a:rPr kumimoji="1" lang="en-US" altLang="ja-JP" sz="900">
              <a:latin typeface="ＭＳ Ｐゴシック" panose="020B0600070205080204" pitchFamily="50" charset="-128"/>
              <a:ea typeface="ＭＳ Ｐゴシック" panose="020B0600070205080204" pitchFamily="50" charset="-128"/>
            </a:rPr>
            <a:t>18.4</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に比べ高い状況となっており、これは統合学校給食センターが年間を通して本格稼働したことに伴う増や、ふるさと納税の増に伴う委託業務の増、固定資産評価基図更新・システム更新に係る委託料の増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年々物件費の経常収支比率が悪化していることから、内部努力の徹底に加え、施設管理の包括外部委託など新たな取組も検討し、事務費節減につなげていく。</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また、個別施設計画、公共施設等総合管理計画に基づき、施設の統廃合を計画的に進めることにより、施設管理費の削減を進めていく。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119380</xdr:rowOff>
    </xdr:to>
    <xdr:cxnSp macro="">
      <xdr:nvCxnSpPr>
        <xdr:cNvPr id="127" name="直線コネクタ 126"/>
        <xdr:cNvCxnSpPr/>
      </xdr:nvCxnSpPr>
      <xdr:spPr>
        <a:xfrm>
          <a:off x="15671800" y="2694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123190</xdr:rowOff>
    </xdr:to>
    <xdr:cxnSp macro="">
      <xdr:nvCxnSpPr>
        <xdr:cNvPr id="130" name="直線コネクタ 129"/>
        <xdr:cNvCxnSpPr/>
      </xdr:nvCxnSpPr>
      <xdr:spPr>
        <a:xfrm>
          <a:off x="14782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46990</xdr:rowOff>
    </xdr:to>
    <xdr:cxnSp macro="">
      <xdr:nvCxnSpPr>
        <xdr:cNvPr id="133" name="直線コネクタ 132"/>
        <xdr:cNvCxnSpPr/>
      </xdr:nvCxnSpPr>
      <xdr:spPr>
        <a:xfrm>
          <a:off x="13893800" y="256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165100</xdr:rowOff>
    </xdr:to>
    <xdr:cxnSp macro="">
      <xdr:nvCxnSpPr>
        <xdr:cNvPr id="136" name="直線コネクタ 135"/>
        <xdr:cNvCxnSpPr/>
      </xdr:nvCxnSpPr>
      <xdr:spPr>
        <a:xfrm>
          <a:off x="13004800" y="2397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7"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扶助費に係る経常収支比率は、</a:t>
          </a:r>
          <a:r>
            <a:rPr kumimoji="1" lang="en-US" altLang="ja-JP" sz="900">
              <a:latin typeface="ＭＳ Ｐゴシック" panose="020B0600070205080204" pitchFamily="50" charset="-128"/>
              <a:ea typeface="ＭＳ Ｐゴシック" panose="020B0600070205080204" pitchFamily="50" charset="-128"/>
            </a:rPr>
            <a:t>9.3</a:t>
          </a:r>
          <a:r>
            <a:rPr kumimoji="1" lang="ja-JP" altLang="en-US" sz="900">
              <a:latin typeface="ＭＳ Ｐゴシック" panose="020B0600070205080204" pitchFamily="50" charset="-128"/>
              <a:ea typeface="ＭＳ Ｐゴシック" panose="020B0600070205080204" pitchFamily="50" charset="-128"/>
            </a:rPr>
            <a:t>％となり、前年度と比べて</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国の社会保障制度改革や高齢者人口の増加などを背景に、扶助費全体の執行額が年々増加していることに加え、特に保育士の処遇改善加算による保育所の指定管理委託料の増や障害福祉サービス費の増、障害児人数及び給付単価の増などにより障害福祉事業全体額が増加した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令和元年度は幼児教育・保育無償化事業の開始に伴う増や、低所得者・子育て世代向けのプレミアム商品券を発行したことも増加の要因となった。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今後も、健康増進施策の実施による社会福祉費の抑制を図りながら、福祉サービスの充実を図っていく。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118835</xdr:rowOff>
    </xdr:to>
    <xdr:cxnSp macro="">
      <xdr:nvCxnSpPr>
        <xdr:cNvPr id="190" name="直線コネクタ 189"/>
        <xdr:cNvCxnSpPr/>
      </xdr:nvCxnSpPr>
      <xdr:spPr>
        <a:xfrm>
          <a:off x="3987800" y="9777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4535</xdr:rowOff>
    </xdr:to>
    <xdr:cxnSp macro="">
      <xdr:nvCxnSpPr>
        <xdr:cNvPr id="193" name="直線コネクタ 192"/>
        <xdr:cNvCxnSpPr/>
      </xdr:nvCxnSpPr>
      <xdr:spPr>
        <a:xfrm>
          <a:off x="3098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6" name="直線コネクタ 195"/>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56</xdr:row>
      <xdr:rowOff>127000</xdr:rowOff>
    </xdr:to>
    <xdr:cxnSp macro="">
      <xdr:nvCxnSpPr>
        <xdr:cNvPr id="199" name="直線コネクタ 198"/>
        <xdr:cNvCxnSpPr/>
      </xdr:nvCxnSpPr>
      <xdr:spPr>
        <a:xfrm>
          <a:off x="1320800" y="94506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9" name="楕円 208"/>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0"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4" name="テキスト ボックス 21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その他に係る経常収支比率は</a:t>
          </a:r>
          <a:r>
            <a:rPr kumimoji="1" lang="en-US" altLang="ja-JP" sz="900">
              <a:latin typeface="ＭＳ Ｐゴシック" panose="020B0600070205080204" pitchFamily="50" charset="-128"/>
              <a:ea typeface="ＭＳ Ｐゴシック" panose="020B0600070205080204" pitchFamily="50" charset="-128"/>
            </a:rPr>
            <a:t>12.8</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その他の経費として維持補修費や繰出金が挙げられるが、介護保険事業特別会計における介護給付費等が増加したことによる繰出金の増や後期高齢者医療の療養給付費等が増加したことによる負担金の増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今後は、個別施設計画に基づく施設の適正管理に努め、事業費の逓減に努める。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51" name="直線コネクタ 250"/>
        <xdr:cNvCxnSpPr/>
      </xdr:nvCxnSpPr>
      <xdr:spPr>
        <a:xfrm>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69850</xdr:rowOff>
    </xdr:to>
    <xdr:cxnSp macro="">
      <xdr:nvCxnSpPr>
        <xdr:cNvPr id="254" name="直線コネクタ 253"/>
        <xdr:cNvCxnSpPr/>
      </xdr:nvCxnSpPr>
      <xdr:spPr>
        <a:xfrm flipV="1">
          <a:off x="14782800" y="9667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69850</xdr:rowOff>
    </xdr:to>
    <xdr:cxnSp macro="">
      <xdr:nvCxnSpPr>
        <xdr:cNvPr id="257" name="直線コネクタ 256"/>
        <xdr:cNvCxnSpPr/>
      </xdr:nvCxnSpPr>
      <xdr:spPr>
        <a:xfrm>
          <a:off x="13893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50800</xdr:rowOff>
    </xdr:to>
    <xdr:cxnSp macro="">
      <xdr:nvCxnSpPr>
        <xdr:cNvPr id="260" name="直線コネクタ 259"/>
        <xdr:cNvCxnSpPr/>
      </xdr:nvCxnSpPr>
      <xdr:spPr>
        <a:xfrm>
          <a:off x="13004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補助費等に係る経常収支比率は</a:t>
          </a:r>
          <a:r>
            <a:rPr kumimoji="1" lang="en-US" altLang="ja-JP" sz="900">
              <a:latin typeface="ＭＳ Ｐゴシック" panose="020B0600070205080204" pitchFamily="50" charset="-128"/>
              <a:ea typeface="ＭＳ Ｐゴシック" panose="020B0600070205080204" pitchFamily="50" charset="-128"/>
            </a:rPr>
            <a:t>20.8</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に比べ高い状況が続いており、これは、鯖江広域衛生施設組合のし尿処理・塵芥処理経・、施設整備費の増に伴う負担金の増や、鯖江・丹生消防組合の人件費・物件費に対する負担金の増、生活交通路線維持支援補助金や通学支援補助金など地域公共交通の維持に係る補助金の増などが大きな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また、町観光連盟や公共施設管理公社をはじめとした各種団体への補助金が年々増加していることに加え、上水道事業など法適用企業への繰出金の増加が重い財政負担となっている。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補助金のサンセット方式の導入、事業評価制度の導入、繰出金を精査を徹底し補助費等の削減に努める。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163576</xdr:rowOff>
    </xdr:to>
    <xdr:cxnSp macro="">
      <xdr:nvCxnSpPr>
        <xdr:cNvPr id="309" name="直線コネクタ 308"/>
        <xdr:cNvCxnSpPr/>
      </xdr:nvCxnSpPr>
      <xdr:spPr>
        <a:xfrm>
          <a:off x="15671800" y="65826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72136</xdr:rowOff>
    </xdr:to>
    <xdr:cxnSp macro="">
      <xdr:nvCxnSpPr>
        <xdr:cNvPr id="312" name="直線コネクタ 311"/>
        <xdr:cNvCxnSpPr/>
      </xdr:nvCxnSpPr>
      <xdr:spPr>
        <a:xfrm flipV="1">
          <a:off x="14782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72136</xdr:rowOff>
    </xdr:to>
    <xdr:cxnSp macro="">
      <xdr:nvCxnSpPr>
        <xdr:cNvPr id="315" name="直線コネクタ 314"/>
        <xdr:cNvCxnSpPr/>
      </xdr:nvCxnSpPr>
      <xdr:spPr>
        <a:xfrm>
          <a:off x="13893800" y="6491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147574</xdr:rowOff>
    </xdr:to>
    <xdr:cxnSp macro="">
      <xdr:nvCxnSpPr>
        <xdr:cNvPr id="318" name="直線コネクタ 317"/>
        <xdr:cNvCxnSpPr/>
      </xdr:nvCxnSpPr>
      <xdr:spPr>
        <a:xfrm>
          <a:off x="13004800" y="6418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8" name="楕円 327"/>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9"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30" name="楕円 329"/>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1" name="テキスト ボックス 330"/>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2" name="楕円 331"/>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3" name="テキスト ボックス 332"/>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4" name="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公債費に係る経常収支比率は</a:t>
          </a:r>
          <a:r>
            <a:rPr kumimoji="1" lang="en-US" altLang="ja-JP" sz="900">
              <a:latin typeface="ＭＳ Ｐゴシック" panose="020B0600070205080204" pitchFamily="50" charset="-128"/>
              <a:ea typeface="ＭＳ Ｐゴシック" panose="020B0600070205080204" pitchFamily="50" charset="-128"/>
            </a:rPr>
            <a:t>15.2</a:t>
          </a:r>
          <a:r>
            <a:rPr kumimoji="1" lang="ja-JP" altLang="en-US" sz="900">
              <a:latin typeface="ＭＳ Ｐゴシック" panose="020B0600070205080204" pitchFamily="50" charset="-128"/>
              <a:ea typeface="ＭＳ Ｐゴシック" panose="020B0600070205080204" pitchFamily="50" charset="-128"/>
            </a:rPr>
            <a:t>％となり、前年度と比べて</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類似団体平均と比べると依然として高いものの、平成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年度決算に比べると改善してきている。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令和元年度の地方債現在高は全会計で</a:t>
          </a:r>
          <a:r>
            <a:rPr kumimoji="1" lang="en-US" altLang="ja-JP" sz="900">
              <a:latin typeface="ＭＳ Ｐゴシック" panose="020B0600070205080204" pitchFamily="50" charset="-128"/>
              <a:ea typeface="ＭＳ Ｐゴシック" panose="020B0600070205080204" pitchFamily="50" charset="-128"/>
            </a:rPr>
            <a:t>17,454</a:t>
          </a:r>
          <a:r>
            <a:rPr kumimoji="1" lang="ja-JP" altLang="en-US" sz="900">
              <a:latin typeface="ＭＳ Ｐゴシック" panose="020B0600070205080204" pitchFamily="50" charset="-128"/>
              <a:ea typeface="ＭＳ Ｐゴシック" panose="020B0600070205080204" pitchFamily="50" charset="-128"/>
            </a:rPr>
            <a:t>百万円となっており、、平成</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年度のピーク時から約</a:t>
          </a:r>
          <a:r>
            <a:rPr kumimoji="1" lang="en-US" altLang="ja-JP" sz="900">
              <a:latin typeface="ＭＳ Ｐゴシック" panose="020B0600070205080204" pitchFamily="50" charset="-128"/>
              <a:ea typeface="ＭＳ Ｐゴシック" panose="020B0600070205080204" pitchFamily="50" charset="-128"/>
            </a:rPr>
            <a:t>190</a:t>
          </a:r>
          <a:r>
            <a:rPr kumimoji="1" lang="ja-JP" altLang="en-US" sz="900">
              <a:latin typeface="ＭＳ Ｐゴシック" panose="020B0600070205080204" pitchFamily="50" charset="-128"/>
              <a:ea typeface="ＭＳ Ｐゴシック" panose="020B0600070205080204" pitchFamily="50" charset="-128"/>
            </a:rPr>
            <a:t>億円減少となった。（前年度から</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百万円減少）しかし、普通会計でみると、役場新庁舎建設や人工芝ホッケー場改修工事、生涯学習センター吊り天井改修工事など大型事業の実施により、地方債現在高は前年度と比べ</a:t>
          </a:r>
          <a:r>
            <a:rPr kumimoji="1" lang="en-US" altLang="ja-JP" sz="900">
              <a:latin typeface="ＭＳ Ｐゴシック" panose="020B0600070205080204" pitchFamily="50" charset="-128"/>
              <a:ea typeface="ＭＳ Ｐゴシック" panose="020B0600070205080204" pitchFamily="50" charset="-128"/>
            </a:rPr>
            <a:t>599,341</a:t>
          </a:r>
          <a:r>
            <a:rPr kumimoji="1" lang="ja-JP" altLang="en-US" sz="900">
              <a:latin typeface="ＭＳ Ｐゴシック" panose="020B0600070205080204" pitchFamily="50" charset="-128"/>
              <a:ea typeface="ＭＳ Ｐゴシック" panose="020B0600070205080204" pitchFamily="50" charset="-128"/>
            </a:rPr>
            <a:t>千円増加し、</a:t>
          </a:r>
          <a:r>
            <a:rPr kumimoji="1" lang="en-US" altLang="ja-JP" sz="900">
              <a:latin typeface="ＭＳ Ｐゴシック" panose="020B0600070205080204" pitchFamily="50" charset="-128"/>
              <a:ea typeface="ＭＳ Ｐゴシック" panose="020B0600070205080204" pitchFamily="50" charset="-128"/>
            </a:rPr>
            <a:t>10,925,484</a:t>
          </a:r>
          <a:r>
            <a:rPr kumimoji="1" lang="ja-JP" altLang="en-US" sz="900">
              <a:latin typeface="ＭＳ Ｐゴシック" panose="020B0600070205080204" pitchFamily="50" charset="-128"/>
              <a:ea typeface="ＭＳ Ｐゴシック" panose="020B0600070205080204" pitchFamily="50" charset="-128"/>
            </a:rPr>
            <a:t>千円となった。これらの大型事業の元金償還は令和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にピークを迎えることが見込まれており、今後はプライマリーバランスを考慮した地方債の発行だけでなく、個別施設計画に基づく予防保全等による施設の長寿命化を図り、大規模改修に係る経費を抑制し、公債費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115570</xdr:rowOff>
    </xdr:to>
    <xdr:cxnSp macro="">
      <xdr:nvCxnSpPr>
        <xdr:cNvPr id="367" name="直線コネクタ 366"/>
        <xdr:cNvCxnSpPr/>
      </xdr:nvCxnSpPr>
      <xdr:spPr>
        <a:xfrm flipV="1">
          <a:off x="3987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115570</xdr:rowOff>
    </xdr:to>
    <xdr:cxnSp macro="">
      <xdr:nvCxnSpPr>
        <xdr:cNvPr id="370" name="直線コネクタ 369"/>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165863</xdr:rowOff>
    </xdr:to>
    <xdr:cxnSp macro="">
      <xdr:nvCxnSpPr>
        <xdr:cNvPr id="373" name="直線コネクタ 372"/>
        <xdr:cNvCxnSpPr/>
      </xdr:nvCxnSpPr>
      <xdr:spPr>
        <a:xfrm flipV="1">
          <a:off x="2209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90424</xdr:rowOff>
    </xdr:to>
    <xdr:cxnSp macro="">
      <xdr:nvCxnSpPr>
        <xdr:cNvPr id="376" name="直線コネクタ 375"/>
        <xdr:cNvCxnSpPr/>
      </xdr:nvCxnSpPr>
      <xdr:spPr>
        <a:xfrm flipV="1">
          <a:off x="1320800" y="133675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6" name="楕円 385"/>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7"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8" name="楕円 387"/>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9" name="テキスト ボックス 38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0" name="楕円 38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1" name="テキスト ボックス 39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2" name="楕円 391"/>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3" name="テキスト ボックス 392"/>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4" name="楕円 393"/>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5" name="テキスト ボックス 394"/>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公債費以外の経常収支比率は</a:t>
          </a:r>
          <a:r>
            <a:rPr kumimoji="1" lang="en-US" altLang="ja-JP" sz="900">
              <a:latin typeface="ＭＳ Ｐゴシック" panose="020B0600070205080204" pitchFamily="50" charset="-128"/>
              <a:ea typeface="ＭＳ Ｐゴシック" panose="020B0600070205080204" pitchFamily="50" charset="-128"/>
            </a:rPr>
            <a:t>83.5</a:t>
          </a:r>
          <a:r>
            <a:rPr kumimoji="1" lang="ja-JP" altLang="en-US" sz="900">
              <a:latin typeface="ＭＳ Ｐゴシック" panose="020B0600070205080204" pitchFamily="50" charset="-128"/>
              <a:ea typeface="ＭＳ Ｐゴシック" panose="020B0600070205080204" pitchFamily="50" charset="-128"/>
            </a:rPr>
            <a:t>％となり、前年度に比べ</a:t>
          </a:r>
          <a:r>
            <a:rPr kumimoji="1" lang="en-US" altLang="ja-JP" sz="900">
              <a:latin typeface="ＭＳ Ｐゴシック" panose="020B0600070205080204" pitchFamily="50" charset="-128"/>
              <a:ea typeface="ＭＳ Ｐゴシック" panose="020B0600070205080204" pitchFamily="50" charset="-128"/>
            </a:rPr>
            <a:t>6.2</a:t>
          </a:r>
          <a:r>
            <a:rPr kumimoji="1" lang="ja-JP" altLang="en-US" sz="900">
              <a:latin typeface="ＭＳ Ｐゴシック" panose="020B0600070205080204" pitchFamily="50" charset="-128"/>
              <a:ea typeface="ＭＳ Ｐゴシック" panose="020B0600070205080204" pitchFamily="50" charset="-128"/>
            </a:rPr>
            <a:t>ポイント悪化した。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と比べても高い状況にあり、類似団体の中でも最も悪い状況となっている。当町においては、公債費以外で、経常収支比率に与ええる影響が大きいのは補助費等と物件費であり、公債費は改善しているものの、その他の経常収支比率に与える経費が増加したことにより令和元年度決令和元年度末から続くコロナ禍による地方税の減少から算は大幅に数値が悪化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人口減少等の要因により地方交付税が減少することや、令和元年度からのコロナ禍による地方税の減少により経常一般財源等総額の減少が見込まれる中で、近年、補助費等は増加を続けているため、補助金等交付団体が効果的な事業を行っているかなどの基準を策定し、事業評価を行うなど、事業費の逓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115570</xdr:rowOff>
    </xdr:to>
    <xdr:cxnSp macro="">
      <xdr:nvCxnSpPr>
        <xdr:cNvPr id="426" name="直線コネクタ 425"/>
        <xdr:cNvCxnSpPr/>
      </xdr:nvCxnSpPr>
      <xdr:spPr>
        <a:xfrm>
          <a:off x="15671800" y="1337665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85852</xdr:rowOff>
    </xdr:to>
    <xdr:cxnSp macro="">
      <xdr:nvCxnSpPr>
        <xdr:cNvPr id="429" name="直線コネクタ 428"/>
        <xdr:cNvCxnSpPr/>
      </xdr:nvCxnSpPr>
      <xdr:spPr>
        <a:xfrm flipV="1">
          <a:off x="14782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85852</xdr:rowOff>
    </xdr:to>
    <xdr:cxnSp macro="">
      <xdr:nvCxnSpPr>
        <xdr:cNvPr id="432" name="直線コネクタ 431"/>
        <xdr:cNvCxnSpPr/>
      </xdr:nvCxnSpPr>
      <xdr:spPr>
        <a:xfrm>
          <a:off x="13893800" y="13170915"/>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76</xdr:row>
      <xdr:rowOff>140715</xdr:rowOff>
    </xdr:to>
    <xdr:cxnSp macro="">
      <xdr:nvCxnSpPr>
        <xdr:cNvPr id="435" name="直線コネクタ 434"/>
        <xdr:cNvCxnSpPr/>
      </xdr:nvCxnSpPr>
      <xdr:spPr>
        <a:xfrm>
          <a:off x="13004800" y="12850876"/>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5" name="楕円 444"/>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46"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9" name="楕円 448"/>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0" name="テキスト ボックス 449"/>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1" name="楕円 450"/>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2" name="テキスト ボックス 451"/>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3" name="楕円 452"/>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4" name="テキスト ボックス 453"/>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14736</xdr:rowOff>
    </xdr:from>
    <xdr:to>
      <xdr:col>29</xdr:col>
      <xdr:colOff>127000</xdr:colOff>
      <xdr:row>15</xdr:row>
      <xdr:rowOff>61582</xdr:rowOff>
    </xdr:to>
    <xdr:cxnSp macro="">
      <xdr:nvCxnSpPr>
        <xdr:cNvPr id="52" name="直線コネクタ 51"/>
        <xdr:cNvCxnSpPr/>
      </xdr:nvCxnSpPr>
      <xdr:spPr bwMode="auto">
        <a:xfrm flipV="1">
          <a:off x="5003800" y="2634111"/>
          <a:ext cx="647700" cy="46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45123</xdr:rowOff>
    </xdr:from>
    <xdr:to>
      <xdr:col>26</xdr:col>
      <xdr:colOff>50800</xdr:colOff>
      <xdr:row>15</xdr:row>
      <xdr:rowOff>61582</xdr:rowOff>
    </xdr:to>
    <xdr:cxnSp macro="">
      <xdr:nvCxnSpPr>
        <xdr:cNvPr id="55" name="直線コネクタ 54"/>
        <xdr:cNvCxnSpPr/>
      </xdr:nvCxnSpPr>
      <xdr:spPr bwMode="auto">
        <a:xfrm>
          <a:off x="4305300" y="2664498"/>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45123</xdr:rowOff>
    </xdr:from>
    <xdr:to>
      <xdr:col>22</xdr:col>
      <xdr:colOff>114300</xdr:colOff>
      <xdr:row>15</xdr:row>
      <xdr:rowOff>80507</xdr:rowOff>
    </xdr:to>
    <xdr:cxnSp macro="">
      <xdr:nvCxnSpPr>
        <xdr:cNvPr id="58" name="直線コネクタ 57"/>
        <xdr:cNvCxnSpPr/>
      </xdr:nvCxnSpPr>
      <xdr:spPr bwMode="auto">
        <a:xfrm flipV="1">
          <a:off x="3606800" y="2664498"/>
          <a:ext cx="698500" cy="3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31832</xdr:rowOff>
    </xdr:from>
    <xdr:to>
      <xdr:col>18</xdr:col>
      <xdr:colOff>177800</xdr:colOff>
      <xdr:row>15</xdr:row>
      <xdr:rowOff>80507</xdr:rowOff>
    </xdr:to>
    <xdr:cxnSp macro="">
      <xdr:nvCxnSpPr>
        <xdr:cNvPr id="61" name="直線コネクタ 60"/>
        <xdr:cNvCxnSpPr/>
      </xdr:nvCxnSpPr>
      <xdr:spPr bwMode="auto">
        <a:xfrm>
          <a:off x="2908300" y="2651207"/>
          <a:ext cx="698500" cy="4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135386</xdr:rowOff>
    </xdr:from>
    <xdr:to>
      <xdr:col>29</xdr:col>
      <xdr:colOff>177800</xdr:colOff>
      <xdr:row>15</xdr:row>
      <xdr:rowOff>65536</xdr:rowOff>
    </xdr:to>
    <xdr:sp macro="" textlink="">
      <xdr:nvSpPr>
        <xdr:cNvPr id="71" name="楕円 70"/>
        <xdr:cNvSpPr/>
      </xdr:nvSpPr>
      <xdr:spPr bwMode="auto">
        <a:xfrm>
          <a:off x="5600700" y="25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151913</xdr:rowOff>
    </xdr:from>
    <xdr:ext cx="762000" cy="259045"/>
    <xdr:sp macro="" textlink="">
      <xdr:nvSpPr>
        <xdr:cNvPr id="72" name="人口1人当たり決算額の推移該当値テキスト130"/>
        <xdr:cNvSpPr txBox="1"/>
      </xdr:nvSpPr>
      <xdr:spPr>
        <a:xfrm>
          <a:off x="5740400" y="24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10782</xdr:rowOff>
    </xdr:from>
    <xdr:to>
      <xdr:col>26</xdr:col>
      <xdr:colOff>101600</xdr:colOff>
      <xdr:row>15</xdr:row>
      <xdr:rowOff>112382</xdr:rowOff>
    </xdr:to>
    <xdr:sp macro="" textlink="">
      <xdr:nvSpPr>
        <xdr:cNvPr id="73" name="楕円 72"/>
        <xdr:cNvSpPr/>
      </xdr:nvSpPr>
      <xdr:spPr bwMode="auto">
        <a:xfrm>
          <a:off x="4953000" y="263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122559</xdr:rowOff>
    </xdr:from>
    <xdr:ext cx="736600" cy="259045"/>
    <xdr:sp macro="" textlink="">
      <xdr:nvSpPr>
        <xdr:cNvPr id="74" name="テキスト ボックス 73"/>
        <xdr:cNvSpPr txBox="1"/>
      </xdr:nvSpPr>
      <xdr:spPr>
        <a:xfrm>
          <a:off x="4622800" y="239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165773</xdr:rowOff>
    </xdr:from>
    <xdr:to>
      <xdr:col>22</xdr:col>
      <xdr:colOff>165100</xdr:colOff>
      <xdr:row>15</xdr:row>
      <xdr:rowOff>95923</xdr:rowOff>
    </xdr:to>
    <xdr:sp macro="" textlink="">
      <xdr:nvSpPr>
        <xdr:cNvPr id="75" name="楕円 74"/>
        <xdr:cNvSpPr/>
      </xdr:nvSpPr>
      <xdr:spPr bwMode="auto">
        <a:xfrm>
          <a:off x="42545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106100</xdr:rowOff>
    </xdr:from>
    <xdr:ext cx="762000" cy="259045"/>
    <xdr:sp macro="" textlink="">
      <xdr:nvSpPr>
        <xdr:cNvPr id="76" name="テキスト ボックス 75"/>
        <xdr:cNvSpPr txBox="1"/>
      </xdr:nvSpPr>
      <xdr:spPr>
        <a:xfrm>
          <a:off x="39243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29707</xdr:rowOff>
    </xdr:from>
    <xdr:to>
      <xdr:col>19</xdr:col>
      <xdr:colOff>38100</xdr:colOff>
      <xdr:row>15</xdr:row>
      <xdr:rowOff>131307</xdr:rowOff>
    </xdr:to>
    <xdr:sp macro="" textlink="">
      <xdr:nvSpPr>
        <xdr:cNvPr id="77" name="楕円 76"/>
        <xdr:cNvSpPr/>
      </xdr:nvSpPr>
      <xdr:spPr bwMode="auto">
        <a:xfrm>
          <a:off x="3556000" y="26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141484</xdr:rowOff>
    </xdr:from>
    <xdr:ext cx="762000" cy="259045"/>
    <xdr:sp macro="" textlink="">
      <xdr:nvSpPr>
        <xdr:cNvPr id="78" name="テキスト ボックス 77"/>
        <xdr:cNvSpPr txBox="1"/>
      </xdr:nvSpPr>
      <xdr:spPr>
        <a:xfrm>
          <a:off x="3225800" y="241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152482</xdr:rowOff>
    </xdr:from>
    <xdr:to>
      <xdr:col>15</xdr:col>
      <xdr:colOff>101600</xdr:colOff>
      <xdr:row>15</xdr:row>
      <xdr:rowOff>82632</xdr:rowOff>
    </xdr:to>
    <xdr:sp macro="" textlink="">
      <xdr:nvSpPr>
        <xdr:cNvPr id="79" name="楕円 78"/>
        <xdr:cNvSpPr/>
      </xdr:nvSpPr>
      <xdr:spPr bwMode="auto">
        <a:xfrm>
          <a:off x="2857500" y="260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92809</xdr:rowOff>
    </xdr:from>
    <xdr:ext cx="762000" cy="259045"/>
    <xdr:sp macro="" textlink="">
      <xdr:nvSpPr>
        <xdr:cNvPr id="80" name="テキスト ボックス 79"/>
        <xdr:cNvSpPr txBox="1"/>
      </xdr:nvSpPr>
      <xdr:spPr>
        <a:xfrm>
          <a:off x="2527300" y="236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191877</xdr:rowOff>
    </xdr:from>
    <xdr:to>
      <xdr:col>29</xdr:col>
      <xdr:colOff>127000</xdr:colOff>
      <xdr:row>35</xdr:row>
      <xdr:rowOff>268160</xdr:rowOff>
    </xdr:to>
    <xdr:cxnSp macro="">
      <xdr:nvCxnSpPr>
        <xdr:cNvPr id="112" name="直線コネクタ 111"/>
        <xdr:cNvCxnSpPr/>
      </xdr:nvCxnSpPr>
      <xdr:spPr bwMode="auto">
        <a:xfrm>
          <a:off x="5003800" y="6802227"/>
          <a:ext cx="647700" cy="7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191877</xdr:rowOff>
    </xdr:from>
    <xdr:to>
      <xdr:col>26</xdr:col>
      <xdr:colOff>50800</xdr:colOff>
      <xdr:row>36</xdr:row>
      <xdr:rowOff>9477</xdr:rowOff>
    </xdr:to>
    <xdr:cxnSp macro="">
      <xdr:nvCxnSpPr>
        <xdr:cNvPr id="115" name="直線コネクタ 114"/>
        <xdr:cNvCxnSpPr/>
      </xdr:nvCxnSpPr>
      <xdr:spPr bwMode="auto">
        <a:xfrm flipV="1">
          <a:off x="4305300" y="6802227"/>
          <a:ext cx="698500" cy="16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330385</xdr:rowOff>
    </xdr:from>
    <xdr:to>
      <xdr:col>22</xdr:col>
      <xdr:colOff>114300</xdr:colOff>
      <xdr:row>36</xdr:row>
      <xdr:rowOff>9477</xdr:rowOff>
    </xdr:to>
    <xdr:cxnSp macro="">
      <xdr:nvCxnSpPr>
        <xdr:cNvPr id="118" name="直線コネクタ 117"/>
        <xdr:cNvCxnSpPr/>
      </xdr:nvCxnSpPr>
      <xdr:spPr bwMode="auto">
        <a:xfrm>
          <a:off x="3606800" y="6940735"/>
          <a:ext cx="698500" cy="2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236705</xdr:rowOff>
    </xdr:from>
    <xdr:to>
      <xdr:col>18</xdr:col>
      <xdr:colOff>177800</xdr:colOff>
      <xdr:row>35</xdr:row>
      <xdr:rowOff>330385</xdr:rowOff>
    </xdr:to>
    <xdr:cxnSp macro="">
      <xdr:nvCxnSpPr>
        <xdr:cNvPr id="121" name="直線コネクタ 120"/>
        <xdr:cNvCxnSpPr/>
      </xdr:nvCxnSpPr>
      <xdr:spPr bwMode="auto">
        <a:xfrm>
          <a:off x="2908300" y="6847055"/>
          <a:ext cx="698500" cy="9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217360</xdr:rowOff>
    </xdr:from>
    <xdr:to>
      <xdr:col>29</xdr:col>
      <xdr:colOff>177800</xdr:colOff>
      <xdr:row>35</xdr:row>
      <xdr:rowOff>318960</xdr:rowOff>
    </xdr:to>
    <xdr:sp macro="" textlink="">
      <xdr:nvSpPr>
        <xdr:cNvPr id="131" name="楕円 130"/>
        <xdr:cNvSpPr/>
      </xdr:nvSpPr>
      <xdr:spPr bwMode="auto">
        <a:xfrm>
          <a:off x="5600700" y="682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62437</xdr:rowOff>
    </xdr:from>
    <xdr:ext cx="762000" cy="259045"/>
    <xdr:sp macro="" textlink="">
      <xdr:nvSpPr>
        <xdr:cNvPr id="132" name="人口1人当たり決算額の推移該当値テキスト445"/>
        <xdr:cNvSpPr txBox="1"/>
      </xdr:nvSpPr>
      <xdr:spPr>
        <a:xfrm>
          <a:off x="5740400" y="66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141077</xdr:rowOff>
    </xdr:from>
    <xdr:to>
      <xdr:col>26</xdr:col>
      <xdr:colOff>101600</xdr:colOff>
      <xdr:row>35</xdr:row>
      <xdr:rowOff>242677</xdr:rowOff>
    </xdr:to>
    <xdr:sp macro="" textlink="">
      <xdr:nvSpPr>
        <xdr:cNvPr id="133" name="楕円 132"/>
        <xdr:cNvSpPr/>
      </xdr:nvSpPr>
      <xdr:spPr bwMode="auto">
        <a:xfrm>
          <a:off x="4953000" y="675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252854</xdr:rowOff>
    </xdr:from>
    <xdr:ext cx="736600" cy="259045"/>
    <xdr:sp macro="" textlink="">
      <xdr:nvSpPr>
        <xdr:cNvPr id="134" name="テキスト ボックス 133"/>
        <xdr:cNvSpPr txBox="1"/>
      </xdr:nvSpPr>
      <xdr:spPr>
        <a:xfrm>
          <a:off x="4622800" y="6520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301577</xdr:rowOff>
    </xdr:from>
    <xdr:to>
      <xdr:col>22</xdr:col>
      <xdr:colOff>165100</xdr:colOff>
      <xdr:row>36</xdr:row>
      <xdr:rowOff>60277</xdr:rowOff>
    </xdr:to>
    <xdr:sp macro="" textlink="">
      <xdr:nvSpPr>
        <xdr:cNvPr id="135" name="楕円 134"/>
        <xdr:cNvSpPr/>
      </xdr:nvSpPr>
      <xdr:spPr bwMode="auto">
        <a:xfrm>
          <a:off x="4254500" y="691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70454</xdr:rowOff>
    </xdr:from>
    <xdr:ext cx="762000" cy="259045"/>
    <xdr:sp macro="" textlink="">
      <xdr:nvSpPr>
        <xdr:cNvPr id="136" name="テキスト ボックス 135"/>
        <xdr:cNvSpPr txBox="1"/>
      </xdr:nvSpPr>
      <xdr:spPr>
        <a:xfrm>
          <a:off x="3924300" y="66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279585</xdr:rowOff>
    </xdr:from>
    <xdr:to>
      <xdr:col>19</xdr:col>
      <xdr:colOff>38100</xdr:colOff>
      <xdr:row>36</xdr:row>
      <xdr:rowOff>38285</xdr:rowOff>
    </xdr:to>
    <xdr:sp macro="" textlink="">
      <xdr:nvSpPr>
        <xdr:cNvPr id="137" name="楕円 136"/>
        <xdr:cNvSpPr/>
      </xdr:nvSpPr>
      <xdr:spPr bwMode="auto">
        <a:xfrm>
          <a:off x="3556000" y="688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48462</xdr:rowOff>
    </xdr:from>
    <xdr:ext cx="762000" cy="259045"/>
    <xdr:sp macro="" textlink="">
      <xdr:nvSpPr>
        <xdr:cNvPr id="138" name="テキスト ボックス 137"/>
        <xdr:cNvSpPr txBox="1"/>
      </xdr:nvSpPr>
      <xdr:spPr>
        <a:xfrm>
          <a:off x="3225800" y="66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185905</xdr:rowOff>
    </xdr:from>
    <xdr:to>
      <xdr:col>15</xdr:col>
      <xdr:colOff>101600</xdr:colOff>
      <xdr:row>35</xdr:row>
      <xdr:rowOff>287505</xdr:rowOff>
    </xdr:to>
    <xdr:sp macro="" textlink="">
      <xdr:nvSpPr>
        <xdr:cNvPr id="139" name="楕円 138"/>
        <xdr:cNvSpPr/>
      </xdr:nvSpPr>
      <xdr:spPr bwMode="auto">
        <a:xfrm>
          <a:off x="2857500" y="679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297682</xdr:rowOff>
    </xdr:from>
    <xdr:ext cx="762000" cy="259045"/>
    <xdr:sp macro="" textlink="">
      <xdr:nvSpPr>
        <xdr:cNvPr id="140" name="テキスト ボックス 139"/>
        <xdr:cNvSpPr txBox="1"/>
      </xdr:nvSpPr>
      <xdr:spPr>
        <a:xfrm>
          <a:off x="2527300" y="656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37679</xdr:rowOff>
    </xdr:from>
    <xdr:to>
      <xdr:col>24</xdr:col>
      <xdr:colOff>63500</xdr:colOff>
      <xdr:row>35</xdr:row>
      <xdr:rowOff>66875</xdr:rowOff>
    </xdr:to>
    <xdr:cxnSp macro="">
      <xdr:nvCxnSpPr>
        <xdr:cNvPr id="63" name="直線コネクタ 62"/>
        <xdr:cNvCxnSpPr/>
      </xdr:nvCxnSpPr>
      <xdr:spPr>
        <a:xfrm flipV="1">
          <a:off x="3797300" y="6038429"/>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49811</xdr:rowOff>
    </xdr:from>
    <xdr:to>
      <xdr:col>19</xdr:col>
      <xdr:colOff>177800</xdr:colOff>
      <xdr:row>35</xdr:row>
      <xdr:rowOff>66875</xdr:rowOff>
    </xdr:to>
    <xdr:cxnSp macro="">
      <xdr:nvCxnSpPr>
        <xdr:cNvPr id="66" name="直線コネクタ 65"/>
        <xdr:cNvCxnSpPr/>
      </xdr:nvCxnSpPr>
      <xdr:spPr>
        <a:xfrm>
          <a:off x="2908300" y="6050561"/>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49811</xdr:rowOff>
    </xdr:from>
    <xdr:to>
      <xdr:col>15</xdr:col>
      <xdr:colOff>50800</xdr:colOff>
      <xdr:row>35</xdr:row>
      <xdr:rowOff>61894</xdr:rowOff>
    </xdr:to>
    <xdr:cxnSp macro="">
      <xdr:nvCxnSpPr>
        <xdr:cNvPr id="69" name="直線コネクタ 68"/>
        <xdr:cNvCxnSpPr/>
      </xdr:nvCxnSpPr>
      <xdr:spPr>
        <a:xfrm flipV="1">
          <a:off x="2019300" y="605056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165091</xdr:rowOff>
    </xdr:from>
    <xdr:to>
      <xdr:col>10</xdr:col>
      <xdr:colOff>114300</xdr:colOff>
      <xdr:row>35</xdr:row>
      <xdr:rowOff>61894</xdr:rowOff>
    </xdr:to>
    <xdr:cxnSp macro="">
      <xdr:nvCxnSpPr>
        <xdr:cNvPr id="72" name="直線コネクタ 71"/>
        <xdr:cNvCxnSpPr/>
      </xdr:nvCxnSpPr>
      <xdr:spPr>
        <a:xfrm>
          <a:off x="1130300" y="5994391"/>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158329</xdr:rowOff>
    </xdr:from>
    <xdr:to>
      <xdr:col>24</xdr:col>
      <xdr:colOff>114300</xdr:colOff>
      <xdr:row>35</xdr:row>
      <xdr:rowOff>88479</xdr:rowOff>
    </xdr:to>
    <xdr:sp macro="" textlink="">
      <xdr:nvSpPr>
        <xdr:cNvPr id="82" name="楕円 81"/>
        <xdr:cNvSpPr/>
      </xdr:nvSpPr>
      <xdr:spPr>
        <a:xfrm>
          <a:off x="4584700" y="59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9756</xdr:rowOff>
    </xdr:from>
    <xdr:ext cx="534377" cy="259045"/>
    <xdr:sp macro="" textlink="">
      <xdr:nvSpPr>
        <xdr:cNvPr id="83" name="人件費該当値テキスト"/>
        <xdr:cNvSpPr txBox="1"/>
      </xdr:nvSpPr>
      <xdr:spPr>
        <a:xfrm>
          <a:off x="4686300" y="58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16075</xdr:rowOff>
    </xdr:from>
    <xdr:to>
      <xdr:col>20</xdr:col>
      <xdr:colOff>38100</xdr:colOff>
      <xdr:row>35</xdr:row>
      <xdr:rowOff>117675</xdr:rowOff>
    </xdr:to>
    <xdr:sp macro="" textlink="">
      <xdr:nvSpPr>
        <xdr:cNvPr id="84" name="楕円 83"/>
        <xdr:cNvSpPr/>
      </xdr:nvSpPr>
      <xdr:spPr>
        <a:xfrm>
          <a:off x="3746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134202</xdr:rowOff>
    </xdr:from>
    <xdr:ext cx="534377" cy="259045"/>
    <xdr:sp macro="" textlink="">
      <xdr:nvSpPr>
        <xdr:cNvPr id="85" name="テキスト ボックス 84"/>
        <xdr:cNvSpPr txBox="1"/>
      </xdr:nvSpPr>
      <xdr:spPr>
        <a:xfrm>
          <a:off x="3530111" y="57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170461</xdr:rowOff>
    </xdr:from>
    <xdr:to>
      <xdr:col>15</xdr:col>
      <xdr:colOff>101600</xdr:colOff>
      <xdr:row>35</xdr:row>
      <xdr:rowOff>100611</xdr:rowOff>
    </xdr:to>
    <xdr:sp macro="" textlink="">
      <xdr:nvSpPr>
        <xdr:cNvPr id="86" name="楕円 85"/>
        <xdr:cNvSpPr/>
      </xdr:nvSpPr>
      <xdr:spPr>
        <a:xfrm>
          <a:off x="2857500" y="5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117138</xdr:rowOff>
    </xdr:from>
    <xdr:ext cx="534377" cy="259045"/>
    <xdr:sp macro="" textlink="">
      <xdr:nvSpPr>
        <xdr:cNvPr id="87" name="テキスト ボックス 86"/>
        <xdr:cNvSpPr txBox="1"/>
      </xdr:nvSpPr>
      <xdr:spPr>
        <a:xfrm>
          <a:off x="2641111" y="57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11094</xdr:rowOff>
    </xdr:from>
    <xdr:to>
      <xdr:col>10</xdr:col>
      <xdr:colOff>165100</xdr:colOff>
      <xdr:row>35</xdr:row>
      <xdr:rowOff>112694</xdr:rowOff>
    </xdr:to>
    <xdr:sp macro="" textlink="">
      <xdr:nvSpPr>
        <xdr:cNvPr id="88" name="楕円 87"/>
        <xdr:cNvSpPr/>
      </xdr:nvSpPr>
      <xdr:spPr>
        <a:xfrm>
          <a:off x="1968500" y="60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129221</xdr:rowOff>
    </xdr:from>
    <xdr:ext cx="534377" cy="259045"/>
    <xdr:sp macro="" textlink="">
      <xdr:nvSpPr>
        <xdr:cNvPr id="89" name="テキスト ボックス 88"/>
        <xdr:cNvSpPr txBox="1"/>
      </xdr:nvSpPr>
      <xdr:spPr>
        <a:xfrm>
          <a:off x="1752111" y="57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114291</xdr:rowOff>
    </xdr:from>
    <xdr:to>
      <xdr:col>6</xdr:col>
      <xdr:colOff>38100</xdr:colOff>
      <xdr:row>35</xdr:row>
      <xdr:rowOff>44441</xdr:rowOff>
    </xdr:to>
    <xdr:sp macro="" textlink="">
      <xdr:nvSpPr>
        <xdr:cNvPr id="90" name="楕円 89"/>
        <xdr:cNvSpPr/>
      </xdr:nvSpPr>
      <xdr:spPr>
        <a:xfrm>
          <a:off x="1079500" y="5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60968</xdr:rowOff>
    </xdr:from>
    <xdr:ext cx="534377" cy="259045"/>
    <xdr:sp macro="" textlink="">
      <xdr:nvSpPr>
        <xdr:cNvPr id="91" name="テキスト ボックス 90"/>
        <xdr:cNvSpPr txBox="1"/>
      </xdr:nvSpPr>
      <xdr:spPr>
        <a:xfrm>
          <a:off x="863111" y="57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126136</xdr:rowOff>
    </xdr:from>
    <xdr:to>
      <xdr:col>24</xdr:col>
      <xdr:colOff>63500</xdr:colOff>
      <xdr:row>55</xdr:row>
      <xdr:rowOff>3302</xdr:rowOff>
    </xdr:to>
    <xdr:cxnSp macro="">
      <xdr:nvCxnSpPr>
        <xdr:cNvPr id="121" name="直線コネクタ 120"/>
        <xdr:cNvCxnSpPr/>
      </xdr:nvCxnSpPr>
      <xdr:spPr>
        <a:xfrm flipV="1">
          <a:off x="3797300" y="9384436"/>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3302</xdr:rowOff>
    </xdr:from>
    <xdr:to>
      <xdr:col>19</xdr:col>
      <xdr:colOff>177800</xdr:colOff>
      <xdr:row>55</xdr:row>
      <xdr:rowOff>102553</xdr:rowOff>
    </xdr:to>
    <xdr:cxnSp macro="">
      <xdr:nvCxnSpPr>
        <xdr:cNvPr id="124" name="直線コネクタ 123"/>
        <xdr:cNvCxnSpPr/>
      </xdr:nvCxnSpPr>
      <xdr:spPr>
        <a:xfrm flipV="1">
          <a:off x="2908300" y="9433052"/>
          <a:ext cx="8890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102553</xdr:rowOff>
    </xdr:from>
    <xdr:to>
      <xdr:col>15</xdr:col>
      <xdr:colOff>50800</xdr:colOff>
      <xdr:row>55</xdr:row>
      <xdr:rowOff>114668</xdr:rowOff>
    </xdr:to>
    <xdr:cxnSp macro="">
      <xdr:nvCxnSpPr>
        <xdr:cNvPr id="127" name="直線コネクタ 126"/>
        <xdr:cNvCxnSpPr/>
      </xdr:nvCxnSpPr>
      <xdr:spPr>
        <a:xfrm flipV="1">
          <a:off x="2019300" y="953230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114668</xdr:rowOff>
    </xdr:from>
    <xdr:to>
      <xdr:col>10</xdr:col>
      <xdr:colOff>114300</xdr:colOff>
      <xdr:row>56</xdr:row>
      <xdr:rowOff>70186</xdr:rowOff>
    </xdr:to>
    <xdr:cxnSp macro="">
      <xdr:nvCxnSpPr>
        <xdr:cNvPr id="130" name="直線コネクタ 129"/>
        <xdr:cNvCxnSpPr/>
      </xdr:nvCxnSpPr>
      <xdr:spPr>
        <a:xfrm flipV="1">
          <a:off x="1130300" y="9544418"/>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75336</xdr:rowOff>
    </xdr:from>
    <xdr:to>
      <xdr:col>24</xdr:col>
      <xdr:colOff>114300</xdr:colOff>
      <xdr:row>55</xdr:row>
      <xdr:rowOff>5486</xdr:rowOff>
    </xdr:to>
    <xdr:sp macro="" textlink="">
      <xdr:nvSpPr>
        <xdr:cNvPr id="140" name="楕円 139"/>
        <xdr:cNvSpPr/>
      </xdr:nvSpPr>
      <xdr:spPr>
        <a:xfrm>
          <a:off x="4584700" y="9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98213</xdr:rowOff>
    </xdr:from>
    <xdr:ext cx="534377" cy="259045"/>
    <xdr:sp macro="" textlink="">
      <xdr:nvSpPr>
        <xdr:cNvPr id="141" name="物件費該当値テキスト"/>
        <xdr:cNvSpPr txBox="1"/>
      </xdr:nvSpPr>
      <xdr:spPr>
        <a:xfrm>
          <a:off x="4686300" y="9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123952</xdr:rowOff>
    </xdr:from>
    <xdr:to>
      <xdr:col>20</xdr:col>
      <xdr:colOff>38100</xdr:colOff>
      <xdr:row>55</xdr:row>
      <xdr:rowOff>54102</xdr:rowOff>
    </xdr:to>
    <xdr:sp macro="" textlink="">
      <xdr:nvSpPr>
        <xdr:cNvPr id="142" name="楕円 141"/>
        <xdr:cNvSpPr/>
      </xdr:nvSpPr>
      <xdr:spPr>
        <a:xfrm>
          <a:off x="3746500" y="93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70629</xdr:rowOff>
    </xdr:from>
    <xdr:ext cx="534377" cy="259045"/>
    <xdr:sp macro="" textlink="">
      <xdr:nvSpPr>
        <xdr:cNvPr id="143" name="テキスト ボックス 142"/>
        <xdr:cNvSpPr txBox="1"/>
      </xdr:nvSpPr>
      <xdr:spPr>
        <a:xfrm>
          <a:off x="3530111" y="91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51753</xdr:rowOff>
    </xdr:from>
    <xdr:to>
      <xdr:col>15</xdr:col>
      <xdr:colOff>101600</xdr:colOff>
      <xdr:row>55</xdr:row>
      <xdr:rowOff>153353</xdr:rowOff>
    </xdr:to>
    <xdr:sp macro="" textlink="">
      <xdr:nvSpPr>
        <xdr:cNvPr id="144" name="楕円 143"/>
        <xdr:cNvSpPr/>
      </xdr:nvSpPr>
      <xdr:spPr>
        <a:xfrm>
          <a:off x="2857500" y="94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169880</xdr:rowOff>
    </xdr:from>
    <xdr:ext cx="534377" cy="259045"/>
    <xdr:sp macro="" textlink="">
      <xdr:nvSpPr>
        <xdr:cNvPr id="145" name="テキスト ボックス 144"/>
        <xdr:cNvSpPr txBox="1"/>
      </xdr:nvSpPr>
      <xdr:spPr>
        <a:xfrm>
          <a:off x="2641111" y="92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63868</xdr:rowOff>
    </xdr:from>
    <xdr:to>
      <xdr:col>10</xdr:col>
      <xdr:colOff>165100</xdr:colOff>
      <xdr:row>55</xdr:row>
      <xdr:rowOff>165468</xdr:rowOff>
    </xdr:to>
    <xdr:sp macro="" textlink="">
      <xdr:nvSpPr>
        <xdr:cNvPr id="146" name="楕円 145"/>
        <xdr:cNvSpPr/>
      </xdr:nvSpPr>
      <xdr:spPr>
        <a:xfrm>
          <a:off x="1968500" y="94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156595</xdr:rowOff>
    </xdr:from>
    <xdr:ext cx="534377" cy="259045"/>
    <xdr:sp macro="" textlink="">
      <xdr:nvSpPr>
        <xdr:cNvPr id="147" name="テキスト ボックス 146"/>
        <xdr:cNvSpPr txBox="1"/>
      </xdr:nvSpPr>
      <xdr:spPr>
        <a:xfrm>
          <a:off x="1752111" y="95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19386</xdr:rowOff>
    </xdr:from>
    <xdr:to>
      <xdr:col>6</xdr:col>
      <xdr:colOff>38100</xdr:colOff>
      <xdr:row>56</xdr:row>
      <xdr:rowOff>120986</xdr:rowOff>
    </xdr:to>
    <xdr:sp macro="" textlink="">
      <xdr:nvSpPr>
        <xdr:cNvPr id="148" name="楕円 147"/>
        <xdr:cNvSpPr/>
      </xdr:nvSpPr>
      <xdr:spPr>
        <a:xfrm>
          <a:off x="1079500" y="96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112113</xdr:rowOff>
    </xdr:from>
    <xdr:ext cx="534377" cy="259045"/>
    <xdr:sp macro="" textlink="">
      <xdr:nvSpPr>
        <xdr:cNvPr id="149" name="テキスト ボックス 148"/>
        <xdr:cNvSpPr txBox="1"/>
      </xdr:nvSpPr>
      <xdr:spPr>
        <a:xfrm>
          <a:off x="863111" y="97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151435</xdr:rowOff>
    </xdr:from>
    <xdr:to>
      <xdr:col>24</xdr:col>
      <xdr:colOff>62865</xdr:colOff>
      <xdr:row>79</xdr:row>
      <xdr:rowOff>2769</xdr:rowOff>
    </xdr:to>
    <xdr:cxnSp macro="">
      <xdr:nvCxnSpPr>
        <xdr:cNvPr id="173" name="直線コネクタ 172"/>
        <xdr:cNvCxnSpPr/>
      </xdr:nvCxnSpPr>
      <xdr:spPr>
        <a:xfrm flipV="1">
          <a:off x="4633595" y="12667285"/>
          <a:ext cx="1270" cy="88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6596</xdr:rowOff>
    </xdr:from>
    <xdr:ext cx="378565" cy="259045"/>
    <xdr:sp macro="" textlink="">
      <xdr:nvSpPr>
        <xdr:cNvPr id="174" name="維持補修費最小値テキスト"/>
        <xdr:cNvSpPr txBox="1"/>
      </xdr:nvSpPr>
      <xdr:spPr>
        <a:xfrm>
          <a:off x="4686300" y="1355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2769</xdr:rowOff>
    </xdr:from>
    <xdr:to>
      <xdr:col>24</xdr:col>
      <xdr:colOff>152400</xdr:colOff>
      <xdr:row>79</xdr:row>
      <xdr:rowOff>2769</xdr:rowOff>
    </xdr:to>
    <xdr:cxnSp macro="">
      <xdr:nvCxnSpPr>
        <xdr:cNvPr id="175" name="直線コネクタ 174"/>
        <xdr:cNvCxnSpPr/>
      </xdr:nvCxnSpPr>
      <xdr:spPr>
        <a:xfrm>
          <a:off x="4546600" y="1354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98112</xdr:rowOff>
    </xdr:from>
    <xdr:ext cx="534377" cy="259045"/>
    <xdr:sp macro="" textlink="">
      <xdr:nvSpPr>
        <xdr:cNvPr id="176" name="維持補修費最大値テキスト"/>
        <xdr:cNvSpPr txBox="1"/>
      </xdr:nvSpPr>
      <xdr:spPr>
        <a:xfrm>
          <a:off x="4686300" y="124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151435</xdr:rowOff>
    </xdr:from>
    <xdr:to>
      <xdr:col>24</xdr:col>
      <xdr:colOff>152400</xdr:colOff>
      <xdr:row>73</xdr:row>
      <xdr:rowOff>151435</xdr:rowOff>
    </xdr:to>
    <xdr:cxnSp macro="">
      <xdr:nvCxnSpPr>
        <xdr:cNvPr id="177" name="直線コネクタ 176"/>
        <xdr:cNvCxnSpPr/>
      </xdr:nvCxnSpPr>
      <xdr:spPr>
        <a:xfrm>
          <a:off x="4546600" y="1266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10693</xdr:rowOff>
    </xdr:from>
    <xdr:to>
      <xdr:col>24</xdr:col>
      <xdr:colOff>63500</xdr:colOff>
      <xdr:row>76</xdr:row>
      <xdr:rowOff>11151</xdr:rowOff>
    </xdr:to>
    <xdr:cxnSp macro="">
      <xdr:nvCxnSpPr>
        <xdr:cNvPr id="178" name="直線コネクタ 177"/>
        <xdr:cNvCxnSpPr/>
      </xdr:nvCxnSpPr>
      <xdr:spPr>
        <a:xfrm>
          <a:off x="3797300" y="12869443"/>
          <a:ext cx="8382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166006</xdr:rowOff>
    </xdr:from>
    <xdr:ext cx="469744" cy="259045"/>
    <xdr:sp macro="" textlink="">
      <xdr:nvSpPr>
        <xdr:cNvPr id="179" name="維持補修費平均値テキスト"/>
        <xdr:cNvSpPr txBox="1"/>
      </xdr:nvSpPr>
      <xdr:spPr>
        <a:xfrm>
          <a:off x="4686300" y="13196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16129</xdr:rowOff>
    </xdr:from>
    <xdr:to>
      <xdr:col>24</xdr:col>
      <xdr:colOff>114300</xdr:colOff>
      <xdr:row>77</xdr:row>
      <xdr:rowOff>117729</xdr:rowOff>
    </xdr:to>
    <xdr:sp macro="" textlink="">
      <xdr:nvSpPr>
        <xdr:cNvPr id="180" name="フローチャート: 判断 179"/>
        <xdr:cNvSpPr/>
      </xdr:nvSpPr>
      <xdr:spPr>
        <a:xfrm>
          <a:off x="4584700" y="132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11379</xdr:rowOff>
    </xdr:from>
    <xdr:to>
      <xdr:col>19</xdr:col>
      <xdr:colOff>177800</xdr:colOff>
      <xdr:row>75</xdr:row>
      <xdr:rowOff>10693</xdr:rowOff>
    </xdr:to>
    <xdr:cxnSp macro="">
      <xdr:nvCxnSpPr>
        <xdr:cNvPr id="181" name="直線コネクタ 180"/>
        <xdr:cNvCxnSpPr/>
      </xdr:nvCxnSpPr>
      <xdr:spPr>
        <a:xfrm>
          <a:off x="2908300" y="12184329"/>
          <a:ext cx="889000" cy="68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158471</xdr:rowOff>
    </xdr:from>
    <xdr:to>
      <xdr:col>20</xdr:col>
      <xdr:colOff>38100</xdr:colOff>
      <xdr:row>77</xdr:row>
      <xdr:rowOff>88621</xdr:rowOff>
    </xdr:to>
    <xdr:sp macro="" textlink="">
      <xdr:nvSpPr>
        <xdr:cNvPr id="182" name="フローチャート: 判断 181"/>
        <xdr:cNvSpPr/>
      </xdr:nvSpPr>
      <xdr:spPr>
        <a:xfrm>
          <a:off x="3746500" y="131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79748</xdr:rowOff>
    </xdr:from>
    <xdr:ext cx="469744" cy="259045"/>
    <xdr:sp macro="" textlink="">
      <xdr:nvSpPr>
        <xdr:cNvPr id="183" name="テキスト ボックス 182"/>
        <xdr:cNvSpPr txBox="1"/>
      </xdr:nvSpPr>
      <xdr:spPr>
        <a:xfrm>
          <a:off x="3562428" y="132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11379</xdr:rowOff>
    </xdr:from>
    <xdr:to>
      <xdr:col>15</xdr:col>
      <xdr:colOff>50800</xdr:colOff>
      <xdr:row>75</xdr:row>
      <xdr:rowOff>86360</xdr:rowOff>
    </xdr:to>
    <xdr:cxnSp macro="">
      <xdr:nvCxnSpPr>
        <xdr:cNvPr id="184" name="直線コネクタ 183"/>
        <xdr:cNvCxnSpPr/>
      </xdr:nvCxnSpPr>
      <xdr:spPr>
        <a:xfrm flipV="1">
          <a:off x="2019300" y="12184329"/>
          <a:ext cx="889000" cy="7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143459</xdr:rowOff>
    </xdr:from>
    <xdr:to>
      <xdr:col>15</xdr:col>
      <xdr:colOff>101600</xdr:colOff>
      <xdr:row>77</xdr:row>
      <xdr:rowOff>73609</xdr:rowOff>
    </xdr:to>
    <xdr:sp macro="" textlink="">
      <xdr:nvSpPr>
        <xdr:cNvPr id="185" name="フローチャート: 判断 184"/>
        <xdr:cNvSpPr/>
      </xdr:nvSpPr>
      <xdr:spPr>
        <a:xfrm>
          <a:off x="2857500" y="1317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64736</xdr:rowOff>
    </xdr:from>
    <xdr:ext cx="469744" cy="259045"/>
    <xdr:sp macro="" textlink="">
      <xdr:nvSpPr>
        <xdr:cNvPr id="186" name="テキスト ボックス 185"/>
        <xdr:cNvSpPr txBox="1"/>
      </xdr:nvSpPr>
      <xdr:spPr>
        <a:xfrm>
          <a:off x="2673428" y="132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86360</xdr:rowOff>
    </xdr:from>
    <xdr:to>
      <xdr:col>10</xdr:col>
      <xdr:colOff>114300</xdr:colOff>
      <xdr:row>76</xdr:row>
      <xdr:rowOff>38278</xdr:rowOff>
    </xdr:to>
    <xdr:cxnSp macro="">
      <xdr:nvCxnSpPr>
        <xdr:cNvPr id="187" name="直線コネクタ 186"/>
        <xdr:cNvCxnSpPr/>
      </xdr:nvCxnSpPr>
      <xdr:spPr>
        <a:xfrm flipV="1">
          <a:off x="1130300" y="12945110"/>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45008</xdr:rowOff>
    </xdr:from>
    <xdr:to>
      <xdr:col>10</xdr:col>
      <xdr:colOff>165100</xdr:colOff>
      <xdr:row>77</xdr:row>
      <xdr:rowOff>146608</xdr:rowOff>
    </xdr:to>
    <xdr:sp macro="" textlink="">
      <xdr:nvSpPr>
        <xdr:cNvPr id="188" name="フローチャート: 判断 187"/>
        <xdr:cNvSpPr/>
      </xdr:nvSpPr>
      <xdr:spPr>
        <a:xfrm>
          <a:off x="1968500" y="132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137735</xdr:rowOff>
    </xdr:from>
    <xdr:ext cx="469744" cy="259045"/>
    <xdr:sp macro="" textlink="">
      <xdr:nvSpPr>
        <xdr:cNvPr id="189" name="テキスト ボックス 188"/>
        <xdr:cNvSpPr txBox="1"/>
      </xdr:nvSpPr>
      <xdr:spPr>
        <a:xfrm>
          <a:off x="1784428"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64212</xdr:rowOff>
    </xdr:from>
    <xdr:to>
      <xdr:col>6</xdr:col>
      <xdr:colOff>38100</xdr:colOff>
      <xdr:row>77</xdr:row>
      <xdr:rowOff>165812</xdr:rowOff>
    </xdr:to>
    <xdr:sp macro="" textlink="">
      <xdr:nvSpPr>
        <xdr:cNvPr id="190" name="フローチャート: 判断 189"/>
        <xdr:cNvSpPr/>
      </xdr:nvSpPr>
      <xdr:spPr>
        <a:xfrm>
          <a:off x="1079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156939</xdr:rowOff>
    </xdr:from>
    <xdr:ext cx="469744" cy="259045"/>
    <xdr:sp macro="" textlink="">
      <xdr:nvSpPr>
        <xdr:cNvPr id="191" name="テキスト ボックス 190"/>
        <xdr:cNvSpPr txBox="1"/>
      </xdr:nvSpPr>
      <xdr:spPr>
        <a:xfrm>
          <a:off x="895428" y="1335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131800</xdr:rowOff>
    </xdr:from>
    <xdr:to>
      <xdr:col>24</xdr:col>
      <xdr:colOff>114300</xdr:colOff>
      <xdr:row>76</xdr:row>
      <xdr:rowOff>61950</xdr:rowOff>
    </xdr:to>
    <xdr:sp macro="" textlink="">
      <xdr:nvSpPr>
        <xdr:cNvPr id="197" name="楕円 196"/>
        <xdr:cNvSpPr/>
      </xdr:nvSpPr>
      <xdr:spPr>
        <a:xfrm>
          <a:off x="4584700" y="129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154677</xdr:rowOff>
    </xdr:from>
    <xdr:ext cx="469744" cy="259045"/>
    <xdr:sp macro="" textlink="">
      <xdr:nvSpPr>
        <xdr:cNvPr id="198" name="維持補修費該当値テキスト"/>
        <xdr:cNvSpPr txBox="1"/>
      </xdr:nvSpPr>
      <xdr:spPr>
        <a:xfrm>
          <a:off x="4686300"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131343</xdr:rowOff>
    </xdr:from>
    <xdr:to>
      <xdr:col>20</xdr:col>
      <xdr:colOff>38100</xdr:colOff>
      <xdr:row>75</xdr:row>
      <xdr:rowOff>61493</xdr:rowOff>
    </xdr:to>
    <xdr:sp macro="" textlink="">
      <xdr:nvSpPr>
        <xdr:cNvPr id="199" name="楕円 198"/>
        <xdr:cNvSpPr/>
      </xdr:nvSpPr>
      <xdr:spPr>
        <a:xfrm>
          <a:off x="3746500" y="128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78020</xdr:rowOff>
    </xdr:from>
    <xdr:ext cx="469744" cy="259045"/>
    <xdr:sp macro="" textlink="">
      <xdr:nvSpPr>
        <xdr:cNvPr id="200" name="テキスト ボックス 199"/>
        <xdr:cNvSpPr txBox="1"/>
      </xdr:nvSpPr>
      <xdr:spPr>
        <a:xfrm>
          <a:off x="3562428" y="1259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132029</xdr:rowOff>
    </xdr:from>
    <xdr:to>
      <xdr:col>15</xdr:col>
      <xdr:colOff>101600</xdr:colOff>
      <xdr:row>71</xdr:row>
      <xdr:rowOff>62179</xdr:rowOff>
    </xdr:to>
    <xdr:sp macro="" textlink="">
      <xdr:nvSpPr>
        <xdr:cNvPr id="201" name="楕円 200"/>
        <xdr:cNvSpPr/>
      </xdr:nvSpPr>
      <xdr:spPr>
        <a:xfrm>
          <a:off x="2857500" y="121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78706</xdr:rowOff>
    </xdr:from>
    <xdr:ext cx="534377" cy="259045"/>
    <xdr:sp macro="" textlink="">
      <xdr:nvSpPr>
        <xdr:cNvPr id="202" name="テキスト ボックス 201"/>
        <xdr:cNvSpPr txBox="1"/>
      </xdr:nvSpPr>
      <xdr:spPr>
        <a:xfrm>
          <a:off x="2641111" y="119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35560</xdr:rowOff>
    </xdr:from>
    <xdr:to>
      <xdr:col>10</xdr:col>
      <xdr:colOff>165100</xdr:colOff>
      <xdr:row>75</xdr:row>
      <xdr:rowOff>137160</xdr:rowOff>
    </xdr:to>
    <xdr:sp macro="" textlink="">
      <xdr:nvSpPr>
        <xdr:cNvPr id="203" name="楕円 202"/>
        <xdr:cNvSpPr/>
      </xdr:nvSpPr>
      <xdr:spPr>
        <a:xfrm>
          <a:off x="1968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153687</xdr:rowOff>
    </xdr:from>
    <xdr:ext cx="469744" cy="259045"/>
    <xdr:sp macro="" textlink="">
      <xdr:nvSpPr>
        <xdr:cNvPr id="204" name="テキスト ボックス 203"/>
        <xdr:cNvSpPr txBox="1"/>
      </xdr:nvSpPr>
      <xdr:spPr>
        <a:xfrm>
          <a:off x="1784428" y="126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158928</xdr:rowOff>
    </xdr:from>
    <xdr:to>
      <xdr:col>6</xdr:col>
      <xdr:colOff>38100</xdr:colOff>
      <xdr:row>76</xdr:row>
      <xdr:rowOff>89078</xdr:rowOff>
    </xdr:to>
    <xdr:sp macro="" textlink="">
      <xdr:nvSpPr>
        <xdr:cNvPr id="205" name="楕円 204"/>
        <xdr:cNvSpPr/>
      </xdr:nvSpPr>
      <xdr:spPr>
        <a:xfrm>
          <a:off x="10795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105605</xdr:rowOff>
    </xdr:from>
    <xdr:ext cx="469744" cy="259045"/>
    <xdr:sp macro="" textlink="">
      <xdr:nvSpPr>
        <xdr:cNvPr id="206" name="テキスト ボックス 205"/>
        <xdr:cNvSpPr txBox="1"/>
      </xdr:nvSpPr>
      <xdr:spPr>
        <a:xfrm>
          <a:off x="895428" y="1279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129451</xdr:rowOff>
    </xdr:from>
    <xdr:to>
      <xdr:col>24</xdr:col>
      <xdr:colOff>63500</xdr:colOff>
      <xdr:row>94</xdr:row>
      <xdr:rowOff>16827</xdr:rowOff>
    </xdr:to>
    <xdr:cxnSp macro="">
      <xdr:nvCxnSpPr>
        <xdr:cNvPr id="236" name="直線コネクタ 235"/>
        <xdr:cNvCxnSpPr/>
      </xdr:nvCxnSpPr>
      <xdr:spPr>
        <a:xfrm flipV="1">
          <a:off x="3797300" y="16074301"/>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164960</xdr:rowOff>
    </xdr:from>
    <xdr:to>
      <xdr:col>19</xdr:col>
      <xdr:colOff>177800</xdr:colOff>
      <xdr:row>94</xdr:row>
      <xdr:rowOff>16827</xdr:rowOff>
    </xdr:to>
    <xdr:cxnSp macro="">
      <xdr:nvCxnSpPr>
        <xdr:cNvPr id="239" name="直線コネクタ 238"/>
        <xdr:cNvCxnSpPr/>
      </xdr:nvCxnSpPr>
      <xdr:spPr>
        <a:xfrm>
          <a:off x="2908300" y="1610981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164960</xdr:rowOff>
    </xdr:from>
    <xdr:to>
      <xdr:col>15</xdr:col>
      <xdr:colOff>50800</xdr:colOff>
      <xdr:row>94</xdr:row>
      <xdr:rowOff>18617</xdr:rowOff>
    </xdr:to>
    <xdr:cxnSp macro="">
      <xdr:nvCxnSpPr>
        <xdr:cNvPr id="242" name="直線コネクタ 241"/>
        <xdr:cNvCxnSpPr/>
      </xdr:nvCxnSpPr>
      <xdr:spPr>
        <a:xfrm flipV="1">
          <a:off x="2019300" y="16109810"/>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18617</xdr:rowOff>
    </xdr:from>
    <xdr:to>
      <xdr:col>10</xdr:col>
      <xdr:colOff>114300</xdr:colOff>
      <xdr:row>94</xdr:row>
      <xdr:rowOff>164864</xdr:rowOff>
    </xdr:to>
    <xdr:cxnSp macro="">
      <xdr:nvCxnSpPr>
        <xdr:cNvPr id="245" name="直線コネクタ 244"/>
        <xdr:cNvCxnSpPr/>
      </xdr:nvCxnSpPr>
      <xdr:spPr>
        <a:xfrm flipV="1">
          <a:off x="1130300" y="16134917"/>
          <a:ext cx="8890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78651</xdr:rowOff>
    </xdr:from>
    <xdr:to>
      <xdr:col>24</xdr:col>
      <xdr:colOff>114300</xdr:colOff>
      <xdr:row>94</xdr:row>
      <xdr:rowOff>8801</xdr:rowOff>
    </xdr:to>
    <xdr:sp macro="" textlink="">
      <xdr:nvSpPr>
        <xdr:cNvPr id="255" name="楕円 254"/>
        <xdr:cNvSpPr/>
      </xdr:nvSpPr>
      <xdr:spPr>
        <a:xfrm>
          <a:off x="4584700" y="160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101528</xdr:rowOff>
    </xdr:from>
    <xdr:ext cx="534377" cy="259045"/>
    <xdr:sp macro="" textlink="">
      <xdr:nvSpPr>
        <xdr:cNvPr id="256" name="扶助費該当値テキスト"/>
        <xdr:cNvSpPr txBox="1"/>
      </xdr:nvSpPr>
      <xdr:spPr>
        <a:xfrm>
          <a:off x="4686300" y="15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137477</xdr:rowOff>
    </xdr:from>
    <xdr:to>
      <xdr:col>20</xdr:col>
      <xdr:colOff>38100</xdr:colOff>
      <xdr:row>94</xdr:row>
      <xdr:rowOff>67627</xdr:rowOff>
    </xdr:to>
    <xdr:sp macro="" textlink="">
      <xdr:nvSpPr>
        <xdr:cNvPr id="257" name="楕円 256"/>
        <xdr:cNvSpPr/>
      </xdr:nvSpPr>
      <xdr:spPr>
        <a:xfrm>
          <a:off x="3746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84154</xdr:rowOff>
    </xdr:from>
    <xdr:ext cx="534377" cy="259045"/>
    <xdr:sp macro="" textlink="">
      <xdr:nvSpPr>
        <xdr:cNvPr id="258" name="テキスト ボックス 257"/>
        <xdr:cNvSpPr txBox="1"/>
      </xdr:nvSpPr>
      <xdr:spPr>
        <a:xfrm>
          <a:off x="3530111" y="158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114160</xdr:rowOff>
    </xdr:from>
    <xdr:to>
      <xdr:col>15</xdr:col>
      <xdr:colOff>101600</xdr:colOff>
      <xdr:row>94</xdr:row>
      <xdr:rowOff>44310</xdr:rowOff>
    </xdr:to>
    <xdr:sp macro="" textlink="">
      <xdr:nvSpPr>
        <xdr:cNvPr id="259" name="楕円 258"/>
        <xdr:cNvSpPr/>
      </xdr:nvSpPr>
      <xdr:spPr>
        <a:xfrm>
          <a:off x="2857500" y="160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60837</xdr:rowOff>
    </xdr:from>
    <xdr:ext cx="534377" cy="259045"/>
    <xdr:sp macro="" textlink="">
      <xdr:nvSpPr>
        <xdr:cNvPr id="260" name="テキスト ボックス 259"/>
        <xdr:cNvSpPr txBox="1"/>
      </xdr:nvSpPr>
      <xdr:spPr>
        <a:xfrm>
          <a:off x="2641111" y="158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139267</xdr:rowOff>
    </xdr:from>
    <xdr:to>
      <xdr:col>10</xdr:col>
      <xdr:colOff>165100</xdr:colOff>
      <xdr:row>94</xdr:row>
      <xdr:rowOff>69417</xdr:rowOff>
    </xdr:to>
    <xdr:sp macro="" textlink="">
      <xdr:nvSpPr>
        <xdr:cNvPr id="261" name="楕円 260"/>
        <xdr:cNvSpPr/>
      </xdr:nvSpPr>
      <xdr:spPr>
        <a:xfrm>
          <a:off x="1968500" y="160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85944</xdr:rowOff>
    </xdr:from>
    <xdr:ext cx="534377" cy="259045"/>
    <xdr:sp macro="" textlink="">
      <xdr:nvSpPr>
        <xdr:cNvPr id="262" name="テキスト ボックス 261"/>
        <xdr:cNvSpPr txBox="1"/>
      </xdr:nvSpPr>
      <xdr:spPr>
        <a:xfrm>
          <a:off x="1752111" y="158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114064</xdr:rowOff>
    </xdr:from>
    <xdr:to>
      <xdr:col>6</xdr:col>
      <xdr:colOff>38100</xdr:colOff>
      <xdr:row>95</xdr:row>
      <xdr:rowOff>44214</xdr:rowOff>
    </xdr:to>
    <xdr:sp macro="" textlink="">
      <xdr:nvSpPr>
        <xdr:cNvPr id="263" name="楕円 262"/>
        <xdr:cNvSpPr/>
      </xdr:nvSpPr>
      <xdr:spPr>
        <a:xfrm>
          <a:off x="1079500" y="162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60741</xdr:rowOff>
    </xdr:from>
    <xdr:ext cx="534377" cy="259045"/>
    <xdr:sp macro="" textlink="">
      <xdr:nvSpPr>
        <xdr:cNvPr id="264" name="テキスト ボックス 263"/>
        <xdr:cNvSpPr txBox="1"/>
      </xdr:nvSpPr>
      <xdr:spPr>
        <a:xfrm>
          <a:off x="863111" y="1600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161635</xdr:rowOff>
    </xdr:from>
    <xdr:to>
      <xdr:col>55</xdr:col>
      <xdr:colOff>0</xdr:colOff>
      <xdr:row>33</xdr:row>
      <xdr:rowOff>46791</xdr:rowOff>
    </xdr:to>
    <xdr:cxnSp macro="">
      <xdr:nvCxnSpPr>
        <xdr:cNvPr id="295" name="直線コネクタ 294"/>
        <xdr:cNvCxnSpPr/>
      </xdr:nvCxnSpPr>
      <xdr:spPr>
        <a:xfrm flipV="1">
          <a:off x="9639300" y="5648035"/>
          <a:ext cx="8382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46791</xdr:rowOff>
    </xdr:from>
    <xdr:to>
      <xdr:col>50</xdr:col>
      <xdr:colOff>114300</xdr:colOff>
      <xdr:row>33</xdr:row>
      <xdr:rowOff>104202</xdr:rowOff>
    </xdr:to>
    <xdr:cxnSp macro="">
      <xdr:nvCxnSpPr>
        <xdr:cNvPr id="298" name="直線コネクタ 297"/>
        <xdr:cNvCxnSpPr/>
      </xdr:nvCxnSpPr>
      <xdr:spPr>
        <a:xfrm flipV="1">
          <a:off x="8750300" y="5704641"/>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104202</xdr:rowOff>
    </xdr:from>
    <xdr:to>
      <xdr:col>45</xdr:col>
      <xdr:colOff>177800</xdr:colOff>
      <xdr:row>33</xdr:row>
      <xdr:rowOff>153546</xdr:rowOff>
    </xdr:to>
    <xdr:cxnSp macro="">
      <xdr:nvCxnSpPr>
        <xdr:cNvPr id="301" name="直線コネクタ 300"/>
        <xdr:cNvCxnSpPr/>
      </xdr:nvCxnSpPr>
      <xdr:spPr>
        <a:xfrm flipV="1">
          <a:off x="7861300" y="5762052"/>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153546</xdr:rowOff>
    </xdr:from>
    <xdr:to>
      <xdr:col>41</xdr:col>
      <xdr:colOff>50800</xdr:colOff>
      <xdr:row>33</xdr:row>
      <xdr:rowOff>159447</xdr:rowOff>
    </xdr:to>
    <xdr:cxnSp macro="">
      <xdr:nvCxnSpPr>
        <xdr:cNvPr id="304" name="直線コネクタ 303"/>
        <xdr:cNvCxnSpPr/>
      </xdr:nvCxnSpPr>
      <xdr:spPr>
        <a:xfrm flipV="1">
          <a:off x="6972300" y="5811396"/>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110835</xdr:rowOff>
    </xdr:from>
    <xdr:to>
      <xdr:col>55</xdr:col>
      <xdr:colOff>50800</xdr:colOff>
      <xdr:row>33</xdr:row>
      <xdr:rowOff>40985</xdr:rowOff>
    </xdr:to>
    <xdr:sp macro="" textlink="">
      <xdr:nvSpPr>
        <xdr:cNvPr id="314" name="楕円 313"/>
        <xdr:cNvSpPr/>
      </xdr:nvSpPr>
      <xdr:spPr>
        <a:xfrm>
          <a:off x="10426700" y="55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133712</xdr:rowOff>
    </xdr:from>
    <xdr:ext cx="599010" cy="259045"/>
    <xdr:sp macro="" textlink="">
      <xdr:nvSpPr>
        <xdr:cNvPr id="315" name="補助費等該当値テキスト"/>
        <xdr:cNvSpPr txBox="1"/>
      </xdr:nvSpPr>
      <xdr:spPr>
        <a:xfrm>
          <a:off x="10528300" y="544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167441</xdr:rowOff>
    </xdr:from>
    <xdr:to>
      <xdr:col>50</xdr:col>
      <xdr:colOff>165100</xdr:colOff>
      <xdr:row>33</xdr:row>
      <xdr:rowOff>97591</xdr:rowOff>
    </xdr:to>
    <xdr:sp macro="" textlink="">
      <xdr:nvSpPr>
        <xdr:cNvPr id="316" name="楕円 315"/>
        <xdr:cNvSpPr/>
      </xdr:nvSpPr>
      <xdr:spPr>
        <a:xfrm>
          <a:off x="9588500" y="56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114118</xdr:rowOff>
    </xdr:from>
    <xdr:ext cx="534377" cy="259045"/>
    <xdr:sp macro="" textlink="">
      <xdr:nvSpPr>
        <xdr:cNvPr id="317" name="テキスト ボックス 316"/>
        <xdr:cNvSpPr txBox="1"/>
      </xdr:nvSpPr>
      <xdr:spPr>
        <a:xfrm>
          <a:off x="9372111" y="54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53402</xdr:rowOff>
    </xdr:from>
    <xdr:to>
      <xdr:col>46</xdr:col>
      <xdr:colOff>38100</xdr:colOff>
      <xdr:row>33</xdr:row>
      <xdr:rowOff>155002</xdr:rowOff>
    </xdr:to>
    <xdr:sp macro="" textlink="">
      <xdr:nvSpPr>
        <xdr:cNvPr id="318" name="楕円 317"/>
        <xdr:cNvSpPr/>
      </xdr:nvSpPr>
      <xdr:spPr>
        <a:xfrm>
          <a:off x="8699500" y="57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79</xdr:rowOff>
    </xdr:from>
    <xdr:ext cx="534377" cy="259045"/>
    <xdr:sp macro="" textlink="">
      <xdr:nvSpPr>
        <xdr:cNvPr id="319" name="テキスト ボックス 318"/>
        <xdr:cNvSpPr txBox="1"/>
      </xdr:nvSpPr>
      <xdr:spPr>
        <a:xfrm>
          <a:off x="8483111" y="54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102746</xdr:rowOff>
    </xdr:from>
    <xdr:to>
      <xdr:col>41</xdr:col>
      <xdr:colOff>101600</xdr:colOff>
      <xdr:row>34</xdr:row>
      <xdr:rowOff>32896</xdr:rowOff>
    </xdr:to>
    <xdr:sp macro="" textlink="">
      <xdr:nvSpPr>
        <xdr:cNvPr id="320" name="楕円 319"/>
        <xdr:cNvSpPr/>
      </xdr:nvSpPr>
      <xdr:spPr>
        <a:xfrm>
          <a:off x="7810500" y="5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49423</xdr:rowOff>
    </xdr:from>
    <xdr:ext cx="534377" cy="259045"/>
    <xdr:sp macro="" textlink="">
      <xdr:nvSpPr>
        <xdr:cNvPr id="321" name="テキスト ボックス 320"/>
        <xdr:cNvSpPr txBox="1"/>
      </xdr:nvSpPr>
      <xdr:spPr>
        <a:xfrm>
          <a:off x="7594111" y="55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108647</xdr:rowOff>
    </xdr:from>
    <xdr:to>
      <xdr:col>36</xdr:col>
      <xdr:colOff>165100</xdr:colOff>
      <xdr:row>34</xdr:row>
      <xdr:rowOff>38797</xdr:rowOff>
    </xdr:to>
    <xdr:sp macro="" textlink="">
      <xdr:nvSpPr>
        <xdr:cNvPr id="322" name="楕円 321"/>
        <xdr:cNvSpPr/>
      </xdr:nvSpPr>
      <xdr:spPr>
        <a:xfrm>
          <a:off x="6921500" y="57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55324</xdr:rowOff>
    </xdr:from>
    <xdr:ext cx="534377" cy="259045"/>
    <xdr:sp macro="" textlink="">
      <xdr:nvSpPr>
        <xdr:cNvPr id="323" name="テキスト ボックス 322"/>
        <xdr:cNvSpPr txBox="1"/>
      </xdr:nvSpPr>
      <xdr:spPr>
        <a:xfrm>
          <a:off x="6705111" y="55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139950</xdr:rowOff>
    </xdr:from>
    <xdr:to>
      <xdr:col>55</xdr:col>
      <xdr:colOff>0</xdr:colOff>
      <xdr:row>52</xdr:row>
      <xdr:rowOff>61464</xdr:rowOff>
    </xdr:to>
    <xdr:cxnSp macro="">
      <xdr:nvCxnSpPr>
        <xdr:cNvPr id="354" name="直線コネクタ 353"/>
        <xdr:cNvCxnSpPr/>
      </xdr:nvCxnSpPr>
      <xdr:spPr>
        <a:xfrm>
          <a:off x="9639300" y="8883900"/>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139950</xdr:rowOff>
    </xdr:from>
    <xdr:to>
      <xdr:col>50</xdr:col>
      <xdr:colOff>114300</xdr:colOff>
      <xdr:row>53</xdr:row>
      <xdr:rowOff>155452</xdr:rowOff>
    </xdr:to>
    <xdr:cxnSp macro="">
      <xdr:nvCxnSpPr>
        <xdr:cNvPr id="357" name="直線コネクタ 356"/>
        <xdr:cNvCxnSpPr/>
      </xdr:nvCxnSpPr>
      <xdr:spPr>
        <a:xfrm flipV="1">
          <a:off x="8750300" y="8883900"/>
          <a:ext cx="889000" cy="35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142530</xdr:rowOff>
    </xdr:from>
    <xdr:to>
      <xdr:col>45</xdr:col>
      <xdr:colOff>177800</xdr:colOff>
      <xdr:row>53</xdr:row>
      <xdr:rowOff>155452</xdr:rowOff>
    </xdr:to>
    <xdr:cxnSp macro="">
      <xdr:nvCxnSpPr>
        <xdr:cNvPr id="360" name="直線コネクタ 359"/>
        <xdr:cNvCxnSpPr/>
      </xdr:nvCxnSpPr>
      <xdr:spPr>
        <a:xfrm>
          <a:off x="7861300" y="9229380"/>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164247</xdr:rowOff>
    </xdr:from>
    <xdr:to>
      <xdr:col>41</xdr:col>
      <xdr:colOff>50800</xdr:colOff>
      <xdr:row>53</xdr:row>
      <xdr:rowOff>142530</xdr:rowOff>
    </xdr:to>
    <xdr:cxnSp macro="">
      <xdr:nvCxnSpPr>
        <xdr:cNvPr id="363" name="直線コネクタ 362"/>
        <xdr:cNvCxnSpPr/>
      </xdr:nvCxnSpPr>
      <xdr:spPr>
        <a:xfrm>
          <a:off x="6972300" y="907964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10664</xdr:rowOff>
    </xdr:from>
    <xdr:to>
      <xdr:col>55</xdr:col>
      <xdr:colOff>50800</xdr:colOff>
      <xdr:row>52</xdr:row>
      <xdr:rowOff>112264</xdr:rowOff>
    </xdr:to>
    <xdr:sp macro="" textlink="">
      <xdr:nvSpPr>
        <xdr:cNvPr id="373" name="楕円 372"/>
        <xdr:cNvSpPr/>
      </xdr:nvSpPr>
      <xdr:spPr>
        <a:xfrm>
          <a:off x="10426700" y="8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33541</xdr:rowOff>
    </xdr:from>
    <xdr:ext cx="599010" cy="259045"/>
    <xdr:sp macro="" textlink="">
      <xdr:nvSpPr>
        <xdr:cNvPr id="374" name="普通建設事業費該当値テキスト"/>
        <xdr:cNvSpPr txBox="1"/>
      </xdr:nvSpPr>
      <xdr:spPr>
        <a:xfrm>
          <a:off x="10528300" y="877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89150</xdr:rowOff>
    </xdr:from>
    <xdr:to>
      <xdr:col>50</xdr:col>
      <xdr:colOff>165100</xdr:colOff>
      <xdr:row>52</xdr:row>
      <xdr:rowOff>19300</xdr:rowOff>
    </xdr:to>
    <xdr:sp macro="" textlink="">
      <xdr:nvSpPr>
        <xdr:cNvPr id="375" name="楕円 374"/>
        <xdr:cNvSpPr/>
      </xdr:nvSpPr>
      <xdr:spPr>
        <a:xfrm>
          <a:off x="9588500" y="8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35827</xdr:rowOff>
    </xdr:from>
    <xdr:ext cx="599010" cy="259045"/>
    <xdr:sp macro="" textlink="">
      <xdr:nvSpPr>
        <xdr:cNvPr id="376" name="テキスト ボックス 375"/>
        <xdr:cNvSpPr txBox="1"/>
      </xdr:nvSpPr>
      <xdr:spPr>
        <a:xfrm>
          <a:off x="9339795" y="86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104652</xdr:rowOff>
    </xdr:from>
    <xdr:to>
      <xdr:col>46</xdr:col>
      <xdr:colOff>38100</xdr:colOff>
      <xdr:row>54</xdr:row>
      <xdr:rowOff>34802</xdr:rowOff>
    </xdr:to>
    <xdr:sp macro="" textlink="">
      <xdr:nvSpPr>
        <xdr:cNvPr id="377" name="楕円 376"/>
        <xdr:cNvSpPr/>
      </xdr:nvSpPr>
      <xdr:spPr>
        <a:xfrm>
          <a:off x="8699500" y="9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51329</xdr:rowOff>
    </xdr:from>
    <xdr:ext cx="534377" cy="259045"/>
    <xdr:sp macro="" textlink="">
      <xdr:nvSpPr>
        <xdr:cNvPr id="378" name="テキスト ボックス 377"/>
        <xdr:cNvSpPr txBox="1"/>
      </xdr:nvSpPr>
      <xdr:spPr>
        <a:xfrm>
          <a:off x="8483111" y="89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91730</xdr:rowOff>
    </xdr:from>
    <xdr:to>
      <xdr:col>41</xdr:col>
      <xdr:colOff>101600</xdr:colOff>
      <xdr:row>54</xdr:row>
      <xdr:rowOff>21880</xdr:rowOff>
    </xdr:to>
    <xdr:sp macro="" textlink="">
      <xdr:nvSpPr>
        <xdr:cNvPr id="379" name="楕円 378"/>
        <xdr:cNvSpPr/>
      </xdr:nvSpPr>
      <xdr:spPr>
        <a:xfrm>
          <a:off x="7810500" y="91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38407</xdr:rowOff>
    </xdr:from>
    <xdr:ext cx="534377" cy="259045"/>
    <xdr:sp macro="" textlink="">
      <xdr:nvSpPr>
        <xdr:cNvPr id="380" name="テキスト ボックス 379"/>
        <xdr:cNvSpPr txBox="1"/>
      </xdr:nvSpPr>
      <xdr:spPr>
        <a:xfrm>
          <a:off x="7594111" y="8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113447</xdr:rowOff>
    </xdr:from>
    <xdr:to>
      <xdr:col>36</xdr:col>
      <xdr:colOff>165100</xdr:colOff>
      <xdr:row>53</xdr:row>
      <xdr:rowOff>43597</xdr:rowOff>
    </xdr:to>
    <xdr:sp macro="" textlink="">
      <xdr:nvSpPr>
        <xdr:cNvPr id="381" name="楕円 380"/>
        <xdr:cNvSpPr/>
      </xdr:nvSpPr>
      <xdr:spPr>
        <a:xfrm>
          <a:off x="6921500" y="90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60124</xdr:rowOff>
    </xdr:from>
    <xdr:ext cx="599010" cy="259045"/>
    <xdr:sp macro="" textlink="">
      <xdr:nvSpPr>
        <xdr:cNvPr id="382" name="テキスト ボックス 381"/>
        <xdr:cNvSpPr txBox="1"/>
      </xdr:nvSpPr>
      <xdr:spPr>
        <a:xfrm>
          <a:off x="6672795" y="88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31605</xdr:rowOff>
    </xdr:from>
    <xdr:to>
      <xdr:col>55</xdr:col>
      <xdr:colOff>0</xdr:colOff>
      <xdr:row>72</xdr:row>
      <xdr:rowOff>154101</xdr:rowOff>
    </xdr:to>
    <xdr:cxnSp macro="">
      <xdr:nvCxnSpPr>
        <xdr:cNvPr id="413" name="直線コネクタ 412"/>
        <xdr:cNvCxnSpPr/>
      </xdr:nvCxnSpPr>
      <xdr:spPr>
        <a:xfrm>
          <a:off x="9639300" y="12033105"/>
          <a:ext cx="838200" cy="4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31605</xdr:rowOff>
    </xdr:from>
    <xdr:to>
      <xdr:col>50</xdr:col>
      <xdr:colOff>114300</xdr:colOff>
      <xdr:row>74</xdr:row>
      <xdr:rowOff>83040</xdr:rowOff>
    </xdr:to>
    <xdr:cxnSp macro="">
      <xdr:nvCxnSpPr>
        <xdr:cNvPr id="416" name="直線コネクタ 415"/>
        <xdr:cNvCxnSpPr/>
      </xdr:nvCxnSpPr>
      <xdr:spPr>
        <a:xfrm flipV="1">
          <a:off x="8750300" y="12033105"/>
          <a:ext cx="889000" cy="7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128401</xdr:rowOff>
    </xdr:from>
    <xdr:to>
      <xdr:col>45</xdr:col>
      <xdr:colOff>177800</xdr:colOff>
      <xdr:row>74</xdr:row>
      <xdr:rowOff>83040</xdr:rowOff>
    </xdr:to>
    <xdr:cxnSp macro="">
      <xdr:nvCxnSpPr>
        <xdr:cNvPr id="419" name="直線コネクタ 418"/>
        <xdr:cNvCxnSpPr/>
      </xdr:nvCxnSpPr>
      <xdr:spPr>
        <a:xfrm>
          <a:off x="7861300" y="12644251"/>
          <a:ext cx="889000" cy="1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29058</xdr:rowOff>
    </xdr:from>
    <xdr:to>
      <xdr:col>41</xdr:col>
      <xdr:colOff>50800</xdr:colOff>
      <xdr:row>73</xdr:row>
      <xdr:rowOff>128401</xdr:rowOff>
    </xdr:to>
    <xdr:cxnSp macro="">
      <xdr:nvCxnSpPr>
        <xdr:cNvPr id="422" name="直線コネクタ 421"/>
        <xdr:cNvCxnSpPr/>
      </xdr:nvCxnSpPr>
      <xdr:spPr>
        <a:xfrm>
          <a:off x="6972300" y="12202008"/>
          <a:ext cx="889000" cy="4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103301</xdr:rowOff>
    </xdr:from>
    <xdr:to>
      <xdr:col>55</xdr:col>
      <xdr:colOff>50800</xdr:colOff>
      <xdr:row>73</xdr:row>
      <xdr:rowOff>33451</xdr:rowOff>
    </xdr:to>
    <xdr:sp macro="" textlink="">
      <xdr:nvSpPr>
        <xdr:cNvPr id="432" name="楕円 431"/>
        <xdr:cNvSpPr/>
      </xdr:nvSpPr>
      <xdr:spPr>
        <a:xfrm>
          <a:off x="104267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126178</xdr:rowOff>
    </xdr:from>
    <xdr:ext cx="534377" cy="259045"/>
    <xdr:sp macro="" textlink="">
      <xdr:nvSpPr>
        <xdr:cNvPr id="433" name="普通建設事業費 （ うち新規整備　）該当値テキスト"/>
        <xdr:cNvSpPr txBox="1"/>
      </xdr:nvSpPr>
      <xdr:spPr>
        <a:xfrm>
          <a:off x="10528300" y="122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152255</xdr:rowOff>
    </xdr:from>
    <xdr:to>
      <xdr:col>50</xdr:col>
      <xdr:colOff>165100</xdr:colOff>
      <xdr:row>70</xdr:row>
      <xdr:rowOff>82405</xdr:rowOff>
    </xdr:to>
    <xdr:sp macro="" textlink="">
      <xdr:nvSpPr>
        <xdr:cNvPr id="434" name="楕円 433"/>
        <xdr:cNvSpPr/>
      </xdr:nvSpPr>
      <xdr:spPr>
        <a:xfrm>
          <a:off x="9588500" y="119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98932</xdr:rowOff>
    </xdr:from>
    <xdr:ext cx="534377" cy="259045"/>
    <xdr:sp macro="" textlink="">
      <xdr:nvSpPr>
        <xdr:cNvPr id="435" name="テキスト ボックス 434"/>
        <xdr:cNvSpPr txBox="1"/>
      </xdr:nvSpPr>
      <xdr:spPr>
        <a:xfrm>
          <a:off x="9372111" y="117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32240</xdr:rowOff>
    </xdr:from>
    <xdr:to>
      <xdr:col>46</xdr:col>
      <xdr:colOff>38100</xdr:colOff>
      <xdr:row>74</xdr:row>
      <xdr:rowOff>133840</xdr:rowOff>
    </xdr:to>
    <xdr:sp macro="" textlink="">
      <xdr:nvSpPr>
        <xdr:cNvPr id="436" name="楕円 435"/>
        <xdr:cNvSpPr/>
      </xdr:nvSpPr>
      <xdr:spPr>
        <a:xfrm>
          <a:off x="8699500" y="127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150367</xdr:rowOff>
    </xdr:from>
    <xdr:ext cx="534377" cy="259045"/>
    <xdr:sp macro="" textlink="">
      <xdr:nvSpPr>
        <xdr:cNvPr id="437" name="テキスト ボックス 436"/>
        <xdr:cNvSpPr txBox="1"/>
      </xdr:nvSpPr>
      <xdr:spPr>
        <a:xfrm>
          <a:off x="8483111" y="124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77601</xdr:rowOff>
    </xdr:from>
    <xdr:to>
      <xdr:col>41</xdr:col>
      <xdr:colOff>101600</xdr:colOff>
      <xdr:row>74</xdr:row>
      <xdr:rowOff>7751</xdr:rowOff>
    </xdr:to>
    <xdr:sp macro="" textlink="">
      <xdr:nvSpPr>
        <xdr:cNvPr id="438" name="楕円 437"/>
        <xdr:cNvSpPr/>
      </xdr:nvSpPr>
      <xdr:spPr>
        <a:xfrm>
          <a:off x="7810500" y="125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24278</xdr:rowOff>
    </xdr:from>
    <xdr:ext cx="534377" cy="259045"/>
    <xdr:sp macro="" textlink="">
      <xdr:nvSpPr>
        <xdr:cNvPr id="439" name="テキスト ボックス 438"/>
        <xdr:cNvSpPr txBox="1"/>
      </xdr:nvSpPr>
      <xdr:spPr>
        <a:xfrm>
          <a:off x="7594111" y="123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149708</xdr:rowOff>
    </xdr:from>
    <xdr:to>
      <xdr:col>36</xdr:col>
      <xdr:colOff>165100</xdr:colOff>
      <xdr:row>71</xdr:row>
      <xdr:rowOff>79858</xdr:rowOff>
    </xdr:to>
    <xdr:sp macro="" textlink="">
      <xdr:nvSpPr>
        <xdr:cNvPr id="440" name="楕円 439"/>
        <xdr:cNvSpPr/>
      </xdr:nvSpPr>
      <xdr:spPr>
        <a:xfrm>
          <a:off x="6921500" y="121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96385</xdr:rowOff>
    </xdr:from>
    <xdr:ext cx="534377" cy="259045"/>
    <xdr:sp macro="" textlink="">
      <xdr:nvSpPr>
        <xdr:cNvPr id="441" name="テキスト ボックス 440"/>
        <xdr:cNvSpPr txBox="1"/>
      </xdr:nvSpPr>
      <xdr:spPr>
        <a:xfrm>
          <a:off x="6705111" y="119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103484</xdr:rowOff>
    </xdr:from>
    <xdr:to>
      <xdr:col>55</xdr:col>
      <xdr:colOff>0</xdr:colOff>
      <xdr:row>98</xdr:row>
      <xdr:rowOff>100326</xdr:rowOff>
    </xdr:to>
    <xdr:cxnSp macro="">
      <xdr:nvCxnSpPr>
        <xdr:cNvPr id="472" name="直線コネクタ 471"/>
        <xdr:cNvCxnSpPr/>
      </xdr:nvCxnSpPr>
      <xdr:spPr>
        <a:xfrm flipV="1">
          <a:off x="9639300" y="16734134"/>
          <a:ext cx="838200" cy="1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8114</xdr:rowOff>
    </xdr:from>
    <xdr:to>
      <xdr:col>50</xdr:col>
      <xdr:colOff>114300</xdr:colOff>
      <xdr:row>98</xdr:row>
      <xdr:rowOff>100326</xdr:rowOff>
    </xdr:to>
    <xdr:cxnSp macro="">
      <xdr:nvCxnSpPr>
        <xdr:cNvPr id="475" name="直線コネクタ 474"/>
        <xdr:cNvCxnSpPr/>
      </xdr:nvCxnSpPr>
      <xdr:spPr>
        <a:xfrm>
          <a:off x="8750300" y="16810214"/>
          <a:ext cx="889000" cy="9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8114</xdr:rowOff>
    </xdr:from>
    <xdr:to>
      <xdr:col>45</xdr:col>
      <xdr:colOff>177800</xdr:colOff>
      <xdr:row>98</xdr:row>
      <xdr:rowOff>89322</xdr:rowOff>
    </xdr:to>
    <xdr:cxnSp macro="">
      <xdr:nvCxnSpPr>
        <xdr:cNvPr id="478" name="直線コネクタ 477"/>
        <xdr:cNvCxnSpPr/>
      </xdr:nvCxnSpPr>
      <xdr:spPr>
        <a:xfrm flipV="1">
          <a:off x="7861300" y="16810214"/>
          <a:ext cx="889000" cy="8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89322</xdr:rowOff>
    </xdr:from>
    <xdr:to>
      <xdr:col>41</xdr:col>
      <xdr:colOff>50800</xdr:colOff>
      <xdr:row>98</xdr:row>
      <xdr:rowOff>148800</xdr:rowOff>
    </xdr:to>
    <xdr:cxnSp macro="">
      <xdr:nvCxnSpPr>
        <xdr:cNvPr id="481" name="直線コネクタ 480"/>
        <xdr:cNvCxnSpPr/>
      </xdr:nvCxnSpPr>
      <xdr:spPr>
        <a:xfrm flipV="1">
          <a:off x="6972300" y="16891422"/>
          <a:ext cx="889000" cy="5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52684</xdr:rowOff>
    </xdr:from>
    <xdr:to>
      <xdr:col>55</xdr:col>
      <xdr:colOff>50800</xdr:colOff>
      <xdr:row>97</xdr:row>
      <xdr:rowOff>154284</xdr:rowOff>
    </xdr:to>
    <xdr:sp macro="" textlink="">
      <xdr:nvSpPr>
        <xdr:cNvPr id="491" name="楕円 490"/>
        <xdr:cNvSpPr/>
      </xdr:nvSpPr>
      <xdr:spPr>
        <a:xfrm>
          <a:off x="10426700" y="166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31111</xdr:rowOff>
    </xdr:from>
    <xdr:ext cx="534377" cy="259045"/>
    <xdr:sp macro="" textlink="">
      <xdr:nvSpPr>
        <xdr:cNvPr id="492" name="普通建設事業費 （ うち更新整備　）該当値テキスト"/>
        <xdr:cNvSpPr txBox="1"/>
      </xdr:nvSpPr>
      <xdr:spPr>
        <a:xfrm>
          <a:off x="10528300" y="166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49526</xdr:rowOff>
    </xdr:from>
    <xdr:to>
      <xdr:col>50</xdr:col>
      <xdr:colOff>165100</xdr:colOff>
      <xdr:row>98</xdr:row>
      <xdr:rowOff>151126</xdr:rowOff>
    </xdr:to>
    <xdr:sp macro="" textlink="">
      <xdr:nvSpPr>
        <xdr:cNvPr id="493" name="楕円 492"/>
        <xdr:cNvSpPr/>
      </xdr:nvSpPr>
      <xdr:spPr>
        <a:xfrm>
          <a:off x="9588500" y="168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142253</xdr:rowOff>
    </xdr:from>
    <xdr:ext cx="534377" cy="259045"/>
    <xdr:sp macro="" textlink="">
      <xdr:nvSpPr>
        <xdr:cNvPr id="494" name="テキスト ボックス 493"/>
        <xdr:cNvSpPr txBox="1"/>
      </xdr:nvSpPr>
      <xdr:spPr>
        <a:xfrm>
          <a:off x="9372111" y="169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128764</xdr:rowOff>
    </xdr:from>
    <xdr:to>
      <xdr:col>46</xdr:col>
      <xdr:colOff>38100</xdr:colOff>
      <xdr:row>98</xdr:row>
      <xdr:rowOff>58914</xdr:rowOff>
    </xdr:to>
    <xdr:sp macro="" textlink="">
      <xdr:nvSpPr>
        <xdr:cNvPr id="495" name="楕円 494"/>
        <xdr:cNvSpPr/>
      </xdr:nvSpPr>
      <xdr:spPr>
        <a:xfrm>
          <a:off x="8699500" y="167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50041</xdr:rowOff>
    </xdr:from>
    <xdr:ext cx="534377" cy="259045"/>
    <xdr:sp macro="" textlink="">
      <xdr:nvSpPr>
        <xdr:cNvPr id="496" name="テキスト ボックス 495"/>
        <xdr:cNvSpPr txBox="1"/>
      </xdr:nvSpPr>
      <xdr:spPr>
        <a:xfrm>
          <a:off x="8483111" y="168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38522</xdr:rowOff>
    </xdr:from>
    <xdr:to>
      <xdr:col>41</xdr:col>
      <xdr:colOff>101600</xdr:colOff>
      <xdr:row>98</xdr:row>
      <xdr:rowOff>140122</xdr:rowOff>
    </xdr:to>
    <xdr:sp macro="" textlink="">
      <xdr:nvSpPr>
        <xdr:cNvPr id="497" name="楕円 496"/>
        <xdr:cNvSpPr/>
      </xdr:nvSpPr>
      <xdr:spPr>
        <a:xfrm>
          <a:off x="7810500" y="168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131249</xdr:rowOff>
    </xdr:from>
    <xdr:ext cx="534377" cy="259045"/>
    <xdr:sp macro="" textlink="">
      <xdr:nvSpPr>
        <xdr:cNvPr id="498" name="テキスト ボックス 497"/>
        <xdr:cNvSpPr txBox="1"/>
      </xdr:nvSpPr>
      <xdr:spPr>
        <a:xfrm>
          <a:off x="7594111"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98000</xdr:rowOff>
    </xdr:from>
    <xdr:to>
      <xdr:col>36</xdr:col>
      <xdr:colOff>165100</xdr:colOff>
      <xdr:row>99</xdr:row>
      <xdr:rowOff>28150</xdr:rowOff>
    </xdr:to>
    <xdr:sp macro="" textlink="">
      <xdr:nvSpPr>
        <xdr:cNvPr id="499" name="楕円 498"/>
        <xdr:cNvSpPr/>
      </xdr:nvSpPr>
      <xdr:spPr>
        <a:xfrm>
          <a:off x="6921500" y="169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19277</xdr:rowOff>
    </xdr:from>
    <xdr:ext cx="534377" cy="259045"/>
    <xdr:sp macro="" textlink="">
      <xdr:nvSpPr>
        <xdr:cNvPr id="500" name="テキスト ボックス 499"/>
        <xdr:cNvSpPr txBox="1"/>
      </xdr:nvSpPr>
      <xdr:spPr>
        <a:xfrm>
          <a:off x="6705111" y="169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66891</xdr:rowOff>
    </xdr:from>
    <xdr:to>
      <xdr:col>85</xdr:col>
      <xdr:colOff>127000</xdr:colOff>
      <xdr:row>38</xdr:row>
      <xdr:rowOff>81338</xdr:rowOff>
    </xdr:to>
    <xdr:cxnSp macro="">
      <xdr:nvCxnSpPr>
        <xdr:cNvPr id="527" name="直線コネクタ 526"/>
        <xdr:cNvCxnSpPr/>
      </xdr:nvCxnSpPr>
      <xdr:spPr>
        <a:xfrm flipV="1">
          <a:off x="15481300" y="6581991"/>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81338</xdr:rowOff>
    </xdr:from>
    <xdr:to>
      <xdr:col>81</xdr:col>
      <xdr:colOff>50800</xdr:colOff>
      <xdr:row>38</xdr:row>
      <xdr:rowOff>137574</xdr:rowOff>
    </xdr:to>
    <xdr:cxnSp macro="">
      <xdr:nvCxnSpPr>
        <xdr:cNvPr id="530" name="直線コネクタ 529"/>
        <xdr:cNvCxnSpPr/>
      </xdr:nvCxnSpPr>
      <xdr:spPr>
        <a:xfrm flipV="1">
          <a:off x="14592300" y="65964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135608</xdr:rowOff>
    </xdr:from>
    <xdr:to>
      <xdr:col>76</xdr:col>
      <xdr:colOff>114300</xdr:colOff>
      <xdr:row>38</xdr:row>
      <xdr:rowOff>137574</xdr:rowOff>
    </xdr:to>
    <xdr:cxnSp macro="">
      <xdr:nvCxnSpPr>
        <xdr:cNvPr id="533" name="直線コネクタ 532"/>
        <xdr:cNvCxnSpPr/>
      </xdr:nvCxnSpPr>
      <xdr:spPr>
        <a:xfrm>
          <a:off x="13703300" y="665070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135311</xdr:rowOff>
    </xdr:from>
    <xdr:to>
      <xdr:col>71</xdr:col>
      <xdr:colOff>177800</xdr:colOff>
      <xdr:row>38</xdr:row>
      <xdr:rowOff>135608</xdr:rowOff>
    </xdr:to>
    <xdr:cxnSp macro="">
      <xdr:nvCxnSpPr>
        <xdr:cNvPr id="536" name="直線コネクタ 535"/>
        <xdr:cNvCxnSpPr/>
      </xdr:nvCxnSpPr>
      <xdr:spPr>
        <a:xfrm>
          <a:off x="12814300" y="665041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16091</xdr:rowOff>
    </xdr:from>
    <xdr:to>
      <xdr:col>85</xdr:col>
      <xdr:colOff>177800</xdr:colOff>
      <xdr:row>38</xdr:row>
      <xdr:rowOff>117691</xdr:rowOff>
    </xdr:to>
    <xdr:sp macro="" textlink="">
      <xdr:nvSpPr>
        <xdr:cNvPr id="546" name="楕円 545"/>
        <xdr:cNvSpPr/>
      </xdr:nvSpPr>
      <xdr:spPr>
        <a:xfrm>
          <a:off x="16268700" y="65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30538</xdr:rowOff>
    </xdr:from>
    <xdr:to>
      <xdr:col>81</xdr:col>
      <xdr:colOff>101600</xdr:colOff>
      <xdr:row>38</xdr:row>
      <xdr:rowOff>132138</xdr:rowOff>
    </xdr:to>
    <xdr:sp macro="" textlink="">
      <xdr:nvSpPr>
        <xdr:cNvPr id="548" name="楕円 547"/>
        <xdr:cNvSpPr/>
      </xdr:nvSpPr>
      <xdr:spPr>
        <a:xfrm>
          <a:off x="15430500" y="65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148665</xdr:rowOff>
    </xdr:from>
    <xdr:ext cx="469744" cy="259045"/>
    <xdr:sp macro="" textlink="">
      <xdr:nvSpPr>
        <xdr:cNvPr id="549" name="テキスト ボックス 548"/>
        <xdr:cNvSpPr txBox="1"/>
      </xdr:nvSpPr>
      <xdr:spPr>
        <a:xfrm>
          <a:off x="15246428" y="632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86774</xdr:rowOff>
    </xdr:from>
    <xdr:to>
      <xdr:col>76</xdr:col>
      <xdr:colOff>165100</xdr:colOff>
      <xdr:row>39</xdr:row>
      <xdr:rowOff>16924</xdr:rowOff>
    </xdr:to>
    <xdr:sp macro="" textlink="">
      <xdr:nvSpPr>
        <xdr:cNvPr id="550" name="楕円 549"/>
        <xdr:cNvSpPr/>
      </xdr:nvSpPr>
      <xdr:spPr>
        <a:xfrm>
          <a:off x="14541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8051</xdr:rowOff>
    </xdr:from>
    <xdr:ext cx="313932" cy="259045"/>
    <xdr:sp macro="" textlink="">
      <xdr:nvSpPr>
        <xdr:cNvPr id="551" name="テキスト ボックス 550"/>
        <xdr:cNvSpPr txBox="1"/>
      </xdr:nvSpPr>
      <xdr:spPr>
        <a:xfrm>
          <a:off x="14435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84808</xdr:rowOff>
    </xdr:from>
    <xdr:to>
      <xdr:col>72</xdr:col>
      <xdr:colOff>38100</xdr:colOff>
      <xdr:row>39</xdr:row>
      <xdr:rowOff>14958</xdr:rowOff>
    </xdr:to>
    <xdr:sp macro="" textlink="">
      <xdr:nvSpPr>
        <xdr:cNvPr id="552" name="楕円 551"/>
        <xdr:cNvSpPr/>
      </xdr:nvSpPr>
      <xdr:spPr>
        <a:xfrm>
          <a:off x="136525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6085</xdr:rowOff>
    </xdr:from>
    <xdr:ext cx="378565" cy="259045"/>
    <xdr:sp macro="" textlink="">
      <xdr:nvSpPr>
        <xdr:cNvPr id="553" name="テキスト ボックス 552"/>
        <xdr:cNvSpPr txBox="1"/>
      </xdr:nvSpPr>
      <xdr:spPr>
        <a:xfrm>
          <a:off x="13514017" y="669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84511</xdr:rowOff>
    </xdr:from>
    <xdr:to>
      <xdr:col>67</xdr:col>
      <xdr:colOff>101600</xdr:colOff>
      <xdr:row>39</xdr:row>
      <xdr:rowOff>14661</xdr:rowOff>
    </xdr:to>
    <xdr:sp macro="" textlink="">
      <xdr:nvSpPr>
        <xdr:cNvPr id="554" name="楕円 553"/>
        <xdr:cNvSpPr/>
      </xdr:nvSpPr>
      <xdr:spPr>
        <a:xfrm>
          <a:off x="12763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5788</xdr:rowOff>
    </xdr:from>
    <xdr:ext cx="378565" cy="259045"/>
    <xdr:sp macro="" textlink="">
      <xdr:nvSpPr>
        <xdr:cNvPr id="555" name="テキスト ボックス 554"/>
        <xdr:cNvSpPr txBox="1"/>
      </xdr:nvSpPr>
      <xdr:spPr>
        <a:xfrm>
          <a:off x="12625017" y="669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110994</xdr:rowOff>
    </xdr:from>
    <xdr:to>
      <xdr:col>85</xdr:col>
      <xdr:colOff>126364</xdr:colOff>
      <xdr:row>78</xdr:row>
      <xdr:rowOff>134931</xdr:rowOff>
    </xdr:to>
    <xdr:cxnSp macro="">
      <xdr:nvCxnSpPr>
        <xdr:cNvPr id="630" name="直線コネクタ 629"/>
        <xdr:cNvCxnSpPr/>
      </xdr:nvCxnSpPr>
      <xdr:spPr>
        <a:xfrm flipV="1">
          <a:off x="16317595" y="12283944"/>
          <a:ext cx="1269" cy="1224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138758</xdr:rowOff>
    </xdr:from>
    <xdr:ext cx="469744" cy="259045"/>
    <xdr:sp macro="" textlink="">
      <xdr:nvSpPr>
        <xdr:cNvPr id="631" name="公債費最小値テキスト"/>
        <xdr:cNvSpPr txBox="1"/>
      </xdr:nvSpPr>
      <xdr:spPr>
        <a:xfrm>
          <a:off x="16370300" y="135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134931</xdr:rowOff>
    </xdr:from>
    <xdr:to>
      <xdr:col>86</xdr:col>
      <xdr:colOff>25400</xdr:colOff>
      <xdr:row>78</xdr:row>
      <xdr:rowOff>134931</xdr:rowOff>
    </xdr:to>
    <xdr:cxnSp macro="">
      <xdr:nvCxnSpPr>
        <xdr:cNvPr id="632" name="直線コネクタ 631"/>
        <xdr:cNvCxnSpPr/>
      </xdr:nvCxnSpPr>
      <xdr:spPr>
        <a:xfrm>
          <a:off x="16230600" y="135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57671</xdr:rowOff>
    </xdr:from>
    <xdr:ext cx="534377" cy="259045"/>
    <xdr:sp macro="" textlink="">
      <xdr:nvSpPr>
        <xdr:cNvPr id="633" name="公債費最大値テキスト"/>
        <xdr:cNvSpPr txBox="1"/>
      </xdr:nvSpPr>
      <xdr:spPr>
        <a:xfrm>
          <a:off x="16370300" y="120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110994</xdr:rowOff>
    </xdr:from>
    <xdr:to>
      <xdr:col>86</xdr:col>
      <xdr:colOff>25400</xdr:colOff>
      <xdr:row>71</xdr:row>
      <xdr:rowOff>110994</xdr:rowOff>
    </xdr:to>
    <xdr:cxnSp macro="">
      <xdr:nvCxnSpPr>
        <xdr:cNvPr id="634" name="直線コネクタ 633"/>
        <xdr:cNvCxnSpPr/>
      </xdr:nvCxnSpPr>
      <xdr:spPr>
        <a:xfrm>
          <a:off x="16230600" y="122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169777</xdr:rowOff>
    </xdr:from>
    <xdr:to>
      <xdr:col>85</xdr:col>
      <xdr:colOff>127000</xdr:colOff>
      <xdr:row>74</xdr:row>
      <xdr:rowOff>74288</xdr:rowOff>
    </xdr:to>
    <xdr:cxnSp macro="">
      <xdr:nvCxnSpPr>
        <xdr:cNvPr id="635" name="直線コネクタ 634"/>
        <xdr:cNvCxnSpPr/>
      </xdr:nvCxnSpPr>
      <xdr:spPr>
        <a:xfrm>
          <a:off x="15481300" y="12685627"/>
          <a:ext cx="8382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141361</xdr:rowOff>
    </xdr:from>
    <xdr:ext cx="534377" cy="259045"/>
    <xdr:sp macro="" textlink="">
      <xdr:nvSpPr>
        <xdr:cNvPr id="636" name="公債費平均値テキスト"/>
        <xdr:cNvSpPr txBox="1"/>
      </xdr:nvSpPr>
      <xdr:spPr>
        <a:xfrm>
          <a:off x="16370300" y="1300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162934</xdr:rowOff>
    </xdr:from>
    <xdr:to>
      <xdr:col>85</xdr:col>
      <xdr:colOff>177800</xdr:colOff>
      <xdr:row>76</xdr:row>
      <xdr:rowOff>93084</xdr:rowOff>
    </xdr:to>
    <xdr:sp macro="" textlink="">
      <xdr:nvSpPr>
        <xdr:cNvPr id="637" name="フローチャート: 判断 636"/>
        <xdr:cNvSpPr/>
      </xdr:nvSpPr>
      <xdr:spPr>
        <a:xfrm>
          <a:off x="162687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169777</xdr:rowOff>
    </xdr:from>
    <xdr:to>
      <xdr:col>81</xdr:col>
      <xdr:colOff>50800</xdr:colOff>
      <xdr:row>74</xdr:row>
      <xdr:rowOff>2801</xdr:rowOff>
    </xdr:to>
    <xdr:cxnSp macro="">
      <xdr:nvCxnSpPr>
        <xdr:cNvPr id="638" name="直線コネクタ 637"/>
        <xdr:cNvCxnSpPr/>
      </xdr:nvCxnSpPr>
      <xdr:spPr>
        <a:xfrm flipV="1">
          <a:off x="14592300" y="1268562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157823</xdr:rowOff>
    </xdr:from>
    <xdr:to>
      <xdr:col>81</xdr:col>
      <xdr:colOff>101600</xdr:colOff>
      <xdr:row>76</xdr:row>
      <xdr:rowOff>87973</xdr:rowOff>
    </xdr:to>
    <xdr:sp macro="" textlink="">
      <xdr:nvSpPr>
        <xdr:cNvPr id="639" name="フローチャート: 判断 638"/>
        <xdr:cNvSpPr/>
      </xdr:nvSpPr>
      <xdr:spPr>
        <a:xfrm>
          <a:off x="15430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79100</xdr:rowOff>
    </xdr:from>
    <xdr:ext cx="534377" cy="259045"/>
    <xdr:sp macro="" textlink="">
      <xdr:nvSpPr>
        <xdr:cNvPr id="640" name="テキスト ボックス 639"/>
        <xdr:cNvSpPr txBox="1"/>
      </xdr:nvSpPr>
      <xdr:spPr>
        <a:xfrm>
          <a:off x="15214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39181</xdr:rowOff>
    </xdr:from>
    <xdr:to>
      <xdr:col>76</xdr:col>
      <xdr:colOff>114300</xdr:colOff>
      <xdr:row>74</xdr:row>
      <xdr:rowOff>2801</xdr:rowOff>
    </xdr:to>
    <xdr:cxnSp macro="">
      <xdr:nvCxnSpPr>
        <xdr:cNvPr id="641" name="直線コネクタ 640"/>
        <xdr:cNvCxnSpPr/>
      </xdr:nvCxnSpPr>
      <xdr:spPr>
        <a:xfrm>
          <a:off x="13703300" y="12555031"/>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152451</xdr:rowOff>
    </xdr:from>
    <xdr:to>
      <xdr:col>76</xdr:col>
      <xdr:colOff>165100</xdr:colOff>
      <xdr:row>76</xdr:row>
      <xdr:rowOff>82601</xdr:rowOff>
    </xdr:to>
    <xdr:sp macro="" textlink="">
      <xdr:nvSpPr>
        <xdr:cNvPr id="642" name="フローチャート: 判断 641"/>
        <xdr:cNvSpPr/>
      </xdr:nvSpPr>
      <xdr:spPr>
        <a:xfrm>
          <a:off x="14541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73728</xdr:rowOff>
    </xdr:from>
    <xdr:ext cx="534377" cy="259045"/>
    <xdr:sp macro="" textlink="">
      <xdr:nvSpPr>
        <xdr:cNvPr id="643" name="テキスト ボックス 642"/>
        <xdr:cNvSpPr txBox="1"/>
      </xdr:nvSpPr>
      <xdr:spPr>
        <a:xfrm>
          <a:off x="14325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32552</xdr:rowOff>
    </xdr:from>
    <xdr:to>
      <xdr:col>71</xdr:col>
      <xdr:colOff>177800</xdr:colOff>
      <xdr:row>73</xdr:row>
      <xdr:rowOff>39181</xdr:rowOff>
    </xdr:to>
    <xdr:cxnSp macro="">
      <xdr:nvCxnSpPr>
        <xdr:cNvPr id="644" name="直線コネクタ 643"/>
        <xdr:cNvCxnSpPr/>
      </xdr:nvCxnSpPr>
      <xdr:spPr>
        <a:xfrm>
          <a:off x="12814300" y="12205502"/>
          <a:ext cx="8890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156125</xdr:rowOff>
    </xdr:from>
    <xdr:to>
      <xdr:col>72</xdr:col>
      <xdr:colOff>38100</xdr:colOff>
      <xdr:row>76</xdr:row>
      <xdr:rowOff>86275</xdr:rowOff>
    </xdr:to>
    <xdr:sp macro="" textlink="">
      <xdr:nvSpPr>
        <xdr:cNvPr id="645" name="フローチャート: 判断 644"/>
        <xdr:cNvSpPr/>
      </xdr:nvSpPr>
      <xdr:spPr>
        <a:xfrm>
          <a:off x="13652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77402</xdr:rowOff>
    </xdr:from>
    <xdr:ext cx="534377" cy="259045"/>
    <xdr:sp macro="" textlink="">
      <xdr:nvSpPr>
        <xdr:cNvPr id="646" name="テキスト ボックス 645"/>
        <xdr:cNvSpPr txBox="1"/>
      </xdr:nvSpPr>
      <xdr:spPr>
        <a:xfrm>
          <a:off x="13436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148369</xdr:rowOff>
    </xdr:from>
    <xdr:to>
      <xdr:col>67</xdr:col>
      <xdr:colOff>101600</xdr:colOff>
      <xdr:row>76</xdr:row>
      <xdr:rowOff>78519</xdr:rowOff>
    </xdr:to>
    <xdr:sp macro="" textlink="">
      <xdr:nvSpPr>
        <xdr:cNvPr id="647" name="フローチャート: 判断 646"/>
        <xdr:cNvSpPr/>
      </xdr:nvSpPr>
      <xdr:spPr>
        <a:xfrm>
          <a:off x="12763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69646</xdr:rowOff>
    </xdr:from>
    <xdr:ext cx="534377" cy="259045"/>
    <xdr:sp macro="" textlink="">
      <xdr:nvSpPr>
        <xdr:cNvPr id="648" name="テキスト ボックス 647"/>
        <xdr:cNvSpPr txBox="1"/>
      </xdr:nvSpPr>
      <xdr:spPr>
        <a:xfrm>
          <a:off x="12547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23488</xdr:rowOff>
    </xdr:from>
    <xdr:to>
      <xdr:col>85</xdr:col>
      <xdr:colOff>177800</xdr:colOff>
      <xdr:row>74</xdr:row>
      <xdr:rowOff>125088</xdr:rowOff>
    </xdr:to>
    <xdr:sp macro="" textlink="">
      <xdr:nvSpPr>
        <xdr:cNvPr id="654" name="楕円 653"/>
        <xdr:cNvSpPr/>
      </xdr:nvSpPr>
      <xdr:spPr>
        <a:xfrm>
          <a:off x="16268700" y="127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46365</xdr:rowOff>
    </xdr:from>
    <xdr:ext cx="534377" cy="259045"/>
    <xdr:sp macro="" textlink="">
      <xdr:nvSpPr>
        <xdr:cNvPr id="655" name="公債費該当値テキスト"/>
        <xdr:cNvSpPr txBox="1"/>
      </xdr:nvSpPr>
      <xdr:spPr>
        <a:xfrm>
          <a:off x="16370300" y="125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118977</xdr:rowOff>
    </xdr:from>
    <xdr:to>
      <xdr:col>81</xdr:col>
      <xdr:colOff>101600</xdr:colOff>
      <xdr:row>74</xdr:row>
      <xdr:rowOff>49127</xdr:rowOff>
    </xdr:to>
    <xdr:sp macro="" textlink="">
      <xdr:nvSpPr>
        <xdr:cNvPr id="656" name="楕円 655"/>
        <xdr:cNvSpPr/>
      </xdr:nvSpPr>
      <xdr:spPr>
        <a:xfrm>
          <a:off x="15430500" y="126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65654</xdr:rowOff>
    </xdr:from>
    <xdr:ext cx="534377" cy="259045"/>
    <xdr:sp macro="" textlink="">
      <xdr:nvSpPr>
        <xdr:cNvPr id="657" name="テキスト ボックス 656"/>
        <xdr:cNvSpPr txBox="1"/>
      </xdr:nvSpPr>
      <xdr:spPr>
        <a:xfrm>
          <a:off x="15214111" y="124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123451</xdr:rowOff>
    </xdr:from>
    <xdr:to>
      <xdr:col>76</xdr:col>
      <xdr:colOff>165100</xdr:colOff>
      <xdr:row>74</xdr:row>
      <xdr:rowOff>53601</xdr:rowOff>
    </xdr:to>
    <xdr:sp macro="" textlink="">
      <xdr:nvSpPr>
        <xdr:cNvPr id="658" name="楕円 657"/>
        <xdr:cNvSpPr/>
      </xdr:nvSpPr>
      <xdr:spPr>
        <a:xfrm>
          <a:off x="14541500" y="126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70128</xdr:rowOff>
    </xdr:from>
    <xdr:ext cx="534377" cy="259045"/>
    <xdr:sp macro="" textlink="">
      <xdr:nvSpPr>
        <xdr:cNvPr id="659" name="テキスト ボックス 658"/>
        <xdr:cNvSpPr txBox="1"/>
      </xdr:nvSpPr>
      <xdr:spPr>
        <a:xfrm>
          <a:off x="14325111" y="124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159831</xdr:rowOff>
    </xdr:from>
    <xdr:to>
      <xdr:col>72</xdr:col>
      <xdr:colOff>38100</xdr:colOff>
      <xdr:row>73</xdr:row>
      <xdr:rowOff>89981</xdr:rowOff>
    </xdr:to>
    <xdr:sp macro="" textlink="">
      <xdr:nvSpPr>
        <xdr:cNvPr id="660" name="楕円 659"/>
        <xdr:cNvSpPr/>
      </xdr:nvSpPr>
      <xdr:spPr>
        <a:xfrm>
          <a:off x="13652500" y="125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106508</xdr:rowOff>
    </xdr:from>
    <xdr:ext cx="534377" cy="259045"/>
    <xdr:sp macro="" textlink="">
      <xdr:nvSpPr>
        <xdr:cNvPr id="661" name="テキスト ボックス 660"/>
        <xdr:cNvSpPr txBox="1"/>
      </xdr:nvSpPr>
      <xdr:spPr>
        <a:xfrm>
          <a:off x="13436111" y="122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153202</xdr:rowOff>
    </xdr:from>
    <xdr:to>
      <xdr:col>67</xdr:col>
      <xdr:colOff>101600</xdr:colOff>
      <xdr:row>71</xdr:row>
      <xdr:rowOff>83352</xdr:rowOff>
    </xdr:to>
    <xdr:sp macro="" textlink="">
      <xdr:nvSpPr>
        <xdr:cNvPr id="662" name="楕円 661"/>
        <xdr:cNvSpPr/>
      </xdr:nvSpPr>
      <xdr:spPr>
        <a:xfrm>
          <a:off x="12763500" y="121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99879</xdr:rowOff>
    </xdr:from>
    <xdr:ext cx="534377" cy="259045"/>
    <xdr:sp macro="" textlink="">
      <xdr:nvSpPr>
        <xdr:cNvPr id="663" name="テキスト ボックス 662"/>
        <xdr:cNvSpPr txBox="1"/>
      </xdr:nvSpPr>
      <xdr:spPr>
        <a:xfrm>
          <a:off x="12547111" y="119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122086</xdr:rowOff>
    </xdr:from>
    <xdr:to>
      <xdr:col>85</xdr:col>
      <xdr:colOff>127000</xdr:colOff>
      <xdr:row>97</xdr:row>
      <xdr:rowOff>69622</xdr:rowOff>
    </xdr:to>
    <xdr:cxnSp macro="">
      <xdr:nvCxnSpPr>
        <xdr:cNvPr id="692" name="直線コネクタ 691"/>
        <xdr:cNvCxnSpPr/>
      </xdr:nvCxnSpPr>
      <xdr:spPr>
        <a:xfrm flipV="1">
          <a:off x="15481300" y="16581286"/>
          <a:ext cx="8382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3"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69622</xdr:rowOff>
    </xdr:from>
    <xdr:to>
      <xdr:col>81</xdr:col>
      <xdr:colOff>50800</xdr:colOff>
      <xdr:row>97</xdr:row>
      <xdr:rowOff>107353</xdr:rowOff>
    </xdr:to>
    <xdr:cxnSp macro="">
      <xdr:nvCxnSpPr>
        <xdr:cNvPr id="695" name="直線コネクタ 694"/>
        <xdr:cNvCxnSpPr/>
      </xdr:nvCxnSpPr>
      <xdr:spPr>
        <a:xfrm flipV="1">
          <a:off x="14592300" y="16700272"/>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7" name="テキスト ボックス 696"/>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70675</xdr:rowOff>
    </xdr:from>
    <xdr:to>
      <xdr:col>76</xdr:col>
      <xdr:colOff>114300</xdr:colOff>
      <xdr:row>97</xdr:row>
      <xdr:rowOff>107353</xdr:rowOff>
    </xdr:to>
    <xdr:cxnSp macro="">
      <xdr:nvCxnSpPr>
        <xdr:cNvPr id="698" name="直線コネクタ 697"/>
        <xdr:cNvCxnSpPr/>
      </xdr:nvCxnSpPr>
      <xdr:spPr>
        <a:xfrm>
          <a:off x="13703300" y="1670132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700" name="テキスト ボックス 699"/>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125057</xdr:rowOff>
    </xdr:from>
    <xdr:to>
      <xdr:col>71</xdr:col>
      <xdr:colOff>177800</xdr:colOff>
      <xdr:row>97</xdr:row>
      <xdr:rowOff>70675</xdr:rowOff>
    </xdr:to>
    <xdr:cxnSp macro="">
      <xdr:nvCxnSpPr>
        <xdr:cNvPr id="701" name="直線コネクタ 700"/>
        <xdr:cNvCxnSpPr/>
      </xdr:nvCxnSpPr>
      <xdr:spPr>
        <a:xfrm>
          <a:off x="12814300" y="16584257"/>
          <a:ext cx="889000" cy="1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3" name="テキスト ボックス 702"/>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4" name="フローチャート: 判断 703"/>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5" name="テキスト ボックス 704"/>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71286</xdr:rowOff>
    </xdr:from>
    <xdr:to>
      <xdr:col>85</xdr:col>
      <xdr:colOff>177800</xdr:colOff>
      <xdr:row>97</xdr:row>
      <xdr:rowOff>1436</xdr:rowOff>
    </xdr:to>
    <xdr:sp macro="" textlink="">
      <xdr:nvSpPr>
        <xdr:cNvPr id="711" name="楕円 710"/>
        <xdr:cNvSpPr/>
      </xdr:nvSpPr>
      <xdr:spPr>
        <a:xfrm>
          <a:off x="16268700" y="165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94163</xdr:rowOff>
    </xdr:from>
    <xdr:ext cx="534377" cy="259045"/>
    <xdr:sp macro="" textlink="">
      <xdr:nvSpPr>
        <xdr:cNvPr id="712" name="積立金該当値テキスト"/>
        <xdr:cNvSpPr txBox="1"/>
      </xdr:nvSpPr>
      <xdr:spPr>
        <a:xfrm>
          <a:off x="16370300" y="163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18822</xdr:rowOff>
    </xdr:from>
    <xdr:to>
      <xdr:col>81</xdr:col>
      <xdr:colOff>101600</xdr:colOff>
      <xdr:row>97</xdr:row>
      <xdr:rowOff>120422</xdr:rowOff>
    </xdr:to>
    <xdr:sp macro="" textlink="">
      <xdr:nvSpPr>
        <xdr:cNvPr id="713" name="楕円 712"/>
        <xdr:cNvSpPr/>
      </xdr:nvSpPr>
      <xdr:spPr>
        <a:xfrm>
          <a:off x="15430500" y="166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136949</xdr:rowOff>
    </xdr:from>
    <xdr:ext cx="534377" cy="259045"/>
    <xdr:sp macro="" textlink="">
      <xdr:nvSpPr>
        <xdr:cNvPr id="714" name="テキスト ボックス 713"/>
        <xdr:cNvSpPr txBox="1"/>
      </xdr:nvSpPr>
      <xdr:spPr>
        <a:xfrm>
          <a:off x="15214111" y="164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56553</xdr:rowOff>
    </xdr:from>
    <xdr:to>
      <xdr:col>76</xdr:col>
      <xdr:colOff>165100</xdr:colOff>
      <xdr:row>97</xdr:row>
      <xdr:rowOff>158153</xdr:rowOff>
    </xdr:to>
    <xdr:sp macro="" textlink="">
      <xdr:nvSpPr>
        <xdr:cNvPr id="715" name="楕円 714"/>
        <xdr:cNvSpPr/>
      </xdr:nvSpPr>
      <xdr:spPr>
        <a:xfrm>
          <a:off x="14541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3230</xdr:rowOff>
    </xdr:from>
    <xdr:ext cx="534377" cy="259045"/>
    <xdr:sp macro="" textlink="">
      <xdr:nvSpPr>
        <xdr:cNvPr id="716" name="テキスト ボックス 715"/>
        <xdr:cNvSpPr txBox="1"/>
      </xdr:nvSpPr>
      <xdr:spPr>
        <a:xfrm>
          <a:off x="14325111" y="164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19875</xdr:rowOff>
    </xdr:from>
    <xdr:to>
      <xdr:col>72</xdr:col>
      <xdr:colOff>38100</xdr:colOff>
      <xdr:row>97</xdr:row>
      <xdr:rowOff>121475</xdr:rowOff>
    </xdr:to>
    <xdr:sp macro="" textlink="">
      <xdr:nvSpPr>
        <xdr:cNvPr id="717" name="楕円 716"/>
        <xdr:cNvSpPr/>
      </xdr:nvSpPr>
      <xdr:spPr>
        <a:xfrm>
          <a:off x="13652500" y="166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138002</xdr:rowOff>
    </xdr:from>
    <xdr:ext cx="534377" cy="259045"/>
    <xdr:sp macro="" textlink="">
      <xdr:nvSpPr>
        <xdr:cNvPr id="718" name="テキスト ボックス 717"/>
        <xdr:cNvSpPr txBox="1"/>
      </xdr:nvSpPr>
      <xdr:spPr>
        <a:xfrm>
          <a:off x="13436111" y="164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74257</xdr:rowOff>
    </xdr:from>
    <xdr:to>
      <xdr:col>67</xdr:col>
      <xdr:colOff>101600</xdr:colOff>
      <xdr:row>97</xdr:row>
      <xdr:rowOff>4407</xdr:rowOff>
    </xdr:to>
    <xdr:sp macro="" textlink="">
      <xdr:nvSpPr>
        <xdr:cNvPr id="719" name="楕円 718"/>
        <xdr:cNvSpPr/>
      </xdr:nvSpPr>
      <xdr:spPr>
        <a:xfrm>
          <a:off x="12763500" y="165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20934</xdr:rowOff>
    </xdr:from>
    <xdr:ext cx="534377" cy="259045"/>
    <xdr:sp macro="" textlink="">
      <xdr:nvSpPr>
        <xdr:cNvPr id="720" name="テキスト ボックス 719"/>
        <xdr:cNvSpPr txBox="1"/>
      </xdr:nvSpPr>
      <xdr:spPr>
        <a:xfrm>
          <a:off x="12547111" y="163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2"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6" name="テキスト ボックス 755"/>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9" name="テキスト ボックス 758"/>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2" name="テキスト ボックス 761"/>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3" name="フローチャート: 判断 762"/>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4" name="テキスト ボックス 763"/>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5" name="テキスト ボックス 79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7" name="テキスト ボックス 79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3" name="直線コネクタ 802"/>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6"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7" name="直線コネクタ 806"/>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139573</xdr:rowOff>
    </xdr:from>
    <xdr:to>
      <xdr:col>116</xdr:col>
      <xdr:colOff>63500</xdr:colOff>
      <xdr:row>57</xdr:row>
      <xdr:rowOff>143383</xdr:rowOff>
    </xdr:to>
    <xdr:cxnSp macro="">
      <xdr:nvCxnSpPr>
        <xdr:cNvPr id="808" name="直線コネクタ 807"/>
        <xdr:cNvCxnSpPr/>
      </xdr:nvCxnSpPr>
      <xdr:spPr>
        <a:xfrm flipV="1">
          <a:off x="21323300" y="991222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9"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0" name="フローチャート: 判断 809"/>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143383</xdr:rowOff>
    </xdr:from>
    <xdr:to>
      <xdr:col>111</xdr:col>
      <xdr:colOff>177800</xdr:colOff>
      <xdr:row>57</xdr:row>
      <xdr:rowOff>147447</xdr:rowOff>
    </xdr:to>
    <xdr:cxnSp macro="">
      <xdr:nvCxnSpPr>
        <xdr:cNvPr id="811" name="直線コネクタ 810"/>
        <xdr:cNvCxnSpPr/>
      </xdr:nvCxnSpPr>
      <xdr:spPr>
        <a:xfrm flipV="1">
          <a:off x="20434300" y="9916033"/>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2" name="フローチャート: 判断 811"/>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3" name="テキスト ボックス 812"/>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147447</xdr:rowOff>
    </xdr:from>
    <xdr:to>
      <xdr:col>107</xdr:col>
      <xdr:colOff>50800</xdr:colOff>
      <xdr:row>57</xdr:row>
      <xdr:rowOff>151384</xdr:rowOff>
    </xdr:to>
    <xdr:cxnSp macro="">
      <xdr:nvCxnSpPr>
        <xdr:cNvPr id="814" name="直線コネクタ 813"/>
        <xdr:cNvCxnSpPr/>
      </xdr:nvCxnSpPr>
      <xdr:spPr>
        <a:xfrm flipV="1">
          <a:off x="19545300" y="9920097"/>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5" name="フローチャート: 判断 814"/>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6" name="テキスト ボックス 815"/>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151384</xdr:rowOff>
    </xdr:from>
    <xdr:to>
      <xdr:col>102</xdr:col>
      <xdr:colOff>114300</xdr:colOff>
      <xdr:row>57</xdr:row>
      <xdr:rowOff>154051</xdr:rowOff>
    </xdr:to>
    <xdr:cxnSp macro="">
      <xdr:nvCxnSpPr>
        <xdr:cNvPr id="817" name="直線コネクタ 816"/>
        <xdr:cNvCxnSpPr/>
      </xdr:nvCxnSpPr>
      <xdr:spPr>
        <a:xfrm flipV="1">
          <a:off x="18656300" y="992403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8" name="フローチャート: 判断 817"/>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9" name="テキスト ボックス 818"/>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0" name="フローチャート: 判断 819"/>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21" name="テキスト ボックス 820"/>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88773</xdr:rowOff>
    </xdr:from>
    <xdr:to>
      <xdr:col>116</xdr:col>
      <xdr:colOff>114300</xdr:colOff>
      <xdr:row>58</xdr:row>
      <xdr:rowOff>18923</xdr:rowOff>
    </xdr:to>
    <xdr:sp macro="" textlink="">
      <xdr:nvSpPr>
        <xdr:cNvPr id="827" name="楕円 826"/>
        <xdr:cNvSpPr/>
      </xdr:nvSpPr>
      <xdr:spPr>
        <a:xfrm>
          <a:off x="22110700" y="98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67200</xdr:rowOff>
    </xdr:from>
    <xdr:ext cx="469744" cy="259045"/>
    <xdr:sp macro="" textlink="">
      <xdr:nvSpPr>
        <xdr:cNvPr id="828" name="貸付金該当値テキスト"/>
        <xdr:cNvSpPr txBox="1"/>
      </xdr:nvSpPr>
      <xdr:spPr>
        <a:xfrm>
          <a:off x="22212300" y="98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92583</xdr:rowOff>
    </xdr:from>
    <xdr:to>
      <xdr:col>112</xdr:col>
      <xdr:colOff>38100</xdr:colOff>
      <xdr:row>58</xdr:row>
      <xdr:rowOff>22733</xdr:rowOff>
    </xdr:to>
    <xdr:sp macro="" textlink="">
      <xdr:nvSpPr>
        <xdr:cNvPr id="829" name="楕円 828"/>
        <xdr:cNvSpPr/>
      </xdr:nvSpPr>
      <xdr:spPr>
        <a:xfrm>
          <a:off x="21272500" y="98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13860</xdr:rowOff>
    </xdr:from>
    <xdr:ext cx="469744" cy="259045"/>
    <xdr:sp macro="" textlink="">
      <xdr:nvSpPr>
        <xdr:cNvPr id="830" name="テキスト ボックス 829"/>
        <xdr:cNvSpPr txBox="1"/>
      </xdr:nvSpPr>
      <xdr:spPr>
        <a:xfrm>
          <a:off x="21088428" y="99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96647</xdr:rowOff>
    </xdr:from>
    <xdr:to>
      <xdr:col>107</xdr:col>
      <xdr:colOff>101600</xdr:colOff>
      <xdr:row>58</xdr:row>
      <xdr:rowOff>26797</xdr:rowOff>
    </xdr:to>
    <xdr:sp macro="" textlink="">
      <xdr:nvSpPr>
        <xdr:cNvPr id="831" name="楕円 830"/>
        <xdr:cNvSpPr/>
      </xdr:nvSpPr>
      <xdr:spPr>
        <a:xfrm>
          <a:off x="20383500" y="98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17924</xdr:rowOff>
    </xdr:from>
    <xdr:ext cx="469744" cy="259045"/>
    <xdr:sp macro="" textlink="">
      <xdr:nvSpPr>
        <xdr:cNvPr id="832" name="テキスト ボックス 831"/>
        <xdr:cNvSpPr txBox="1"/>
      </xdr:nvSpPr>
      <xdr:spPr>
        <a:xfrm>
          <a:off x="20199428" y="996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100584</xdr:rowOff>
    </xdr:from>
    <xdr:to>
      <xdr:col>102</xdr:col>
      <xdr:colOff>165100</xdr:colOff>
      <xdr:row>58</xdr:row>
      <xdr:rowOff>30734</xdr:rowOff>
    </xdr:to>
    <xdr:sp macro="" textlink="">
      <xdr:nvSpPr>
        <xdr:cNvPr id="833" name="楕円 832"/>
        <xdr:cNvSpPr/>
      </xdr:nvSpPr>
      <xdr:spPr>
        <a:xfrm>
          <a:off x="19494500" y="98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21861</xdr:rowOff>
    </xdr:from>
    <xdr:ext cx="469744" cy="259045"/>
    <xdr:sp macro="" textlink="">
      <xdr:nvSpPr>
        <xdr:cNvPr id="834" name="テキスト ボックス 833"/>
        <xdr:cNvSpPr txBox="1"/>
      </xdr:nvSpPr>
      <xdr:spPr>
        <a:xfrm>
          <a:off x="19310428"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103251</xdr:rowOff>
    </xdr:from>
    <xdr:to>
      <xdr:col>98</xdr:col>
      <xdr:colOff>38100</xdr:colOff>
      <xdr:row>58</xdr:row>
      <xdr:rowOff>33401</xdr:rowOff>
    </xdr:to>
    <xdr:sp macro="" textlink="">
      <xdr:nvSpPr>
        <xdr:cNvPr id="835" name="楕円 834"/>
        <xdr:cNvSpPr/>
      </xdr:nvSpPr>
      <xdr:spPr>
        <a:xfrm>
          <a:off x="18605500" y="98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24528</xdr:rowOff>
    </xdr:from>
    <xdr:ext cx="469744" cy="259045"/>
    <xdr:sp macro="" textlink="">
      <xdr:nvSpPr>
        <xdr:cNvPr id="836" name="テキスト ボックス 835"/>
        <xdr:cNvSpPr txBox="1"/>
      </xdr:nvSpPr>
      <xdr:spPr>
        <a:xfrm>
          <a:off x="18421428" y="996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1" name="直線コネクタ 860"/>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2"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3" name="直線コネクタ 862"/>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4"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5" name="直線コネクタ 864"/>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51480</xdr:rowOff>
    </xdr:from>
    <xdr:to>
      <xdr:col>116</xdr:col>
      <xdr:colOff>63500</xdr:colOff>
      <xdr:row>74</xdr:row>
      <xdr:rowOff>60166</xdr:rowOff>
    </xdr:to>
    <xdr:cxnSp macro="">
      <xdr:nvCxnSpPr>
        <xdr:cNvPr id="866" name="直線コネクタ 865"/>
        <xdr:cNvCxnSpPr/>
      </xdr:nvCxnSpPr>
      <xdr:spPr>
        <a:xfrm>
          <a:off x="21323300" y="1273878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7"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8" name="フローチャート: 判断 867"/>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139052</xdr:rowOff>
    </xdr:from>
    <xdr:to>
      <xdr:col>111</xdr:col>
      <xdr:colOff>177800</xdr:colOff>
      <xdr:row>74</xdr:row>
      <xdr:rowOff>51480</xdr:rowOff>
    </xdr:to>
    <xdr:cxnSp macro="">
      <xdr:nvCxnSpPr>
        <xdr:cNvPr id="869" name="直線コネクタ 868"/>
        <xdr:cNvCxnSpPr/>
      </xdr:nvCxnSpPr>
      <xdr:spPr>
        <a:xfrm>
          <a:off x="20434300" y="12654902"/>
          <a:ext cx="889000" cy="8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0" name="フローチャート: 判断 869"/>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71" name="テキスト ボックス 870"/>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135490</xdr:rowOff>
    </xdr:from>
    <xdr:to>
      <xdr:col>107</xdr:col>
      <xdr:colOff>50800</xdr:colOff>
      <xdr:row>73</xdr:row>
      <xdr:rowOff>139052</xdr:rowOff>
    </xdr:to>
    <xdr:cxnSp macro="">
      <xdr:nvCxnSpPr>
        <xdr:cNvPr id="872" name="直線コネクタ 871"/>
        <xdr:cNvCxnSpPr/>
      </xdr:nvCxnSpPr>
      <xdr:spPr>
        <a:xfrm>
          <a:off x="19545300" y="1265134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3" name="フローチャート: 判断 872"/>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4" name="テキスト ボックス 873"/>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82112</xdr:rowOff>
    </xdr:from>
    <xdr:to>
      <xdr:col>102</xdr:col>
      <xdr:colOff>114300</xdr:colOff>
      <xdr:row>73</xdr:row>
      <xdr:rowOff>135490</xdr:rowOff>
    </xdr:to>
    <xdr:cxnSp macro="">
      <xdr:nvCxnSpPr>
        <xdr:cNvPr id="875" name="直線コネクタ 874"/>
        <xdr:cNvCxnSpPr/>
      </xdr:nvCxnSpPr>
      <xdr:spPr>
        <a:xfrm>
          <a:off x="18656300" y="1259796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6" name="フローチャート: 判断 875"/>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7" name="テキスト ボックス 876"/>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8" name="フローチャート: 判断 877"/>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9" name="テキスト ボックス 878"/>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9366</xdr:rowOff>
    </xdr:from>
    <xdr:to>
      <xdr:col>116</xdr:col>
      <xdr:colOff>114300</xdr:colOff>
      <xdr:row>74</xdr:row>
      <xdr:rowOff>110966</xdr:rowOff>
    </xdr:to>
    <xdr:sp macro="" textlink="">
      <xdr:nvSpPr>
        <xdr:cNvPr id="885" name="楕円 884"/>
        <xdr:cNvSpPr/>
      </xdr:nvSpPr>
      <xdr:spPr>
        <a:xfrm>
          <a:off x="22110700" y="12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32243</xdr:rowOff>
    </xdr:from>
    <xdr:ext cx="534377" cy="259045"/>
    <xdr:sp macro="" textlink="">
      <xdr:nvSpPr>
        <xdr:cNvPr id="886" name="繰出金該当値テキスト"/>
        <xdr:cNvSpPr txBox="1"/>
      </xdr:nvSpPr>
      <xdr:spPr>
        <a:xfrm>
          <a:off x="22212300" y="125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680</xdr:rowOff>
    </xdr:from>
    <xdr:to>
      <xdr:col>112</xdr:col>
      <xdr:colOff>38100</xdr:colOff>
      <xdr:row>74</xdr:row>
      <xdr:rowOff>102280</xdr:rowOff>
    </xdr:to>
    <xdr:sp macro="" textlink="">
      <xdr:nvSpPr>
        <xdr:cNvPr id="887" name="楕円 886"/>
        <xdr:cNvSpPr/>
      </xdr:nvSpPr>
      <xdr:spPr>
        <a:xfrm>
          <a:off x="21272500" y="126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118807</xdr:rowOff>
    </xdr:from>
    <xdr:ext cx="534377" cy="259045"/>
    <xdr:sp macro="" textlink="">
      <xdr:nvSpPr>
        <xdr:cNvPr id="888" name="テキスト ボックス 887"/>
        <xdr:cNvSpPr txBox="1"/>
      </xdr:nvSpPr>
      <xdr:spPr>
        <a:xfrm>
          <a:off x="21056111" y="12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88252</xdr:rowOff>
    </xdr:from>
    <xdr:to>
      <xdr:col>107</xdr:col>
      <xdr:colOff>101600</xdr:colOff>
      <xdr:row>74</xdr:row>
      <xdr:rowOff>18402</xdr:rowOff>
    </xdr:to>
    <xdr:sp macro="" textlink="">
      <xdr:nvSpPr>
        <xdr:cNvPr id="889" name="楕円 888"/>
        <xdr:cNvSpPr/>
      </xdr:nvSpPr>
      <xdr:spPr>
        <a:xfrm>
          <a:off x="20383500" y="126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34929</xdr:rowOff>
    </xdr:from>
    <xdr:ext cx="534377" cy="259045"/>
    <xdr:sp macro="" textlink="">
      <xdr:nvSpPr>
        <xdr:cNvPr id="890" name="テキスト ボックス 889"/>
        <xdr:cNvSpPr txBox="1"/>
      </xdr:nvSpPr>
      <xdr:spPr>
        <a:xfrm>
          <a:off x="20167111" y="123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84690</xdr:rowOff>
    </xdr:from>
    <xdr:to>
      <xdr:col>102</xdr:col>
      <xdr:colOff>165100</xdr:colOff>
      <xdr:row>74</xdr:row>
      <xdr:rowOff>14840</xdr:rowOff>
    </xdr:to>
    <xdr:sp macro="" textlink="">
      <xdr:nvSpPr>
        <xdr:cNvPr id="891" name="楕円 890"/>
        <xdr:cNvSpPr/>
      </xdr:nvSpPr>
      <xdr:spPr>
        <a:xfrm>
          <a:off x="19494500" y="126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31367</xdr:rowOff>
    </xdr:from>
    <xdr:ext cx="534377" cy="259045"/>
    <xdr:sp macro="" textlink="">
      <xdr:nvSpPr>
        <xdr:cNvPr id="892" name="テキスト ボックス 891"/>
        <xdr:cNvSpPr txBox="1"/>
      </xdr:nvSpPr>
      <xdr:spPr>
        <a:xfrm>
          <a:off x="19278111" y="123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31312</xdr:rowOff>
    </xdr:from>
    <xdr:to>
      <xdr:col>98</xdr:col>
      <xdr:colOff>38100</xdr:colOff>
      <xdr:row>73</xdr:row>
      <xdr:rowOff>132912</xdr:rowOff>
    </xdr:to>
    <xdr:sp macro="" textlink="">
      <xdr:nvSpPr>
        <xdr:cNvPr id="893" name="楕円 892"/>
        <xdr:cNvSpPr/>
      </xdr:nvSpPr>
      <xdr:spPr>
        <a:xfrm>
          <a:off x="18605500" y="12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149439</xdr:rowOff>
    </xdr:from>
    <xdr:ext cx="534377" cy="259045"/>
    <xdr:sp macro="" textlink="">
      <xdr:nvSpPr>
        <xdr:cNvPr id="894" name="テキスト ボックス 893"/>
        <xdr:cNvSpPr txBox="1"/>
      </xdr:nvSpPr>
      <xdr:spPr>
        <a:xfrm>
          <a:off x="18389111" y="12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ゴシック" panose="020B0609070205080204" pitchFamily="49" charset="-128"/>
              <a:ea typeface="ＭＳ ゴシック" panose="020B0609070205080204" pitchFamily="49" charset="-128"/>
            </a:rPr>
            <a:t>歳出決算総額は、住民一人当たり</a:t>
          </a:r>
          <a:r>
            <a:rPr kumimoji="1" lang="en-US" altLang="ja-JP" sz="900">
              <a:latin typeface="ＭＳ ゴシック" panose="020B0609070205080204" pitchFamily="49" charset="-128"/>
              <a:ea typeface="ＭＳ ゴシック" panose="020B0609070205080204" pitchFamily="49" charset="-128"/>
            </a:rPr>
            <a:t>639,062</a:t>
          </a:r>
          <a:r>
            <a:rPr kumimoji="1" lang="ja-JP" altLang="en-US" sz="900">
              <a:latin typeface="ＭＳ ゴシック" panose="020B0609070205080204" pitchFamily="49" charset="-128"/>
              <a:ea typeface="ＭＳ ゴシック" panose="020B0609070205080204" pitchFamily="49" charset="-128"/>
            </a:rPr>
            <a:t>円となっており、前年度に比べ</a:t>
          </a:r>
          <a:r>
            <a:rPr kumimoji="1" lang="en-US" altLang="ja-JP" sz="900">
              <a:latin typeface="ＭＳ ゴシック" panose="020B0609070205080204" pitchFamily="49" charset="-128"/>
              <a:ea typeface="ＭＳ ゴシック" panose="020B0609070205080204" pitchFamily="49" charset="-128"/>
            </a:rPr>
            <a:t>6,756</a:t>
          </a:r>
          <a:r>
            <a:rPr kumimoji="1" lang="ja-JP" altLang="en-US" sz="900">
              <a:latin typeface="ＭＳ ゴシック" panose="020B0609070205080204" pitchFamily="49" charset="-128"/>
              <a:ea typeface="ＭＳ ゴシック" panose="020B0609070205080204" pitchFamily="49" charset="-128"/>
            </a:rPr>
            <a:t>円増加した。</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・人件費については、ラスパイレス指数は類似団体の中でも最も低い団体の一つとなっているが、人口</a:t>
          </a:r>
          <a:r>
            <a:rPr kumimoji="1" lang="en-US" altLang="ja-JP" sz="900">
              <a:latin typeface="ＭＳ ゴシック" panose="020B0609070205080204" pitchFamily="49" charset="-128"/>
              <a:ea typeface="ＭＳ ゴシック" panose="020B0609070205080204" pitchFamily="49" charset="-128"/>
            </a:rPr>
            <a:t>1,000</a:t>
          </a:r>
          <a:r>
            <a:rPr kumimoji="1" lang="ja-JP" altLang="en-US" sz="900">
              <a:latin typeface="ＭＳ ゴシック" panose="020B0609070205080204" pitchFamily="49" charset="-128"/>
              <a:ea typeface="ＭＳ ゴシック" panose="020B0609070205080204" pitchFamily="49" charset="-128"/>
            </a:rPr>
            <a:t>人当たりの職員数が類似団体平均と比べて、</a:t>
          </a:r>
          <a:r>
            <a:rPr kumimoji="1" lang="en-US" altLang="ja-JP" sz="900">
              <a:latin typeface="ＭＳ ゴシック" panose="020B0609070205080204" pitchFamily="49" charset="-128"/>
              <a:ea typeface="ＭＳ ゴシック" panose="020B0609070205080204" pitchFamily="49" charset="-128"/>
            </a:rPr>
            <a:t>3.02</a:t>
          </a:r>
          <a:r>
            <a:rPr kumimoji="1" lang="ja-JP" altLang="en-US" sz="900">
              <a:latin typeface="ＭＳ ゴシック" panose="020B0609070205080204" pitchFamily="49" charset="-128"/>
              <a:ea typeface="ＭＳ ゴシック" panose="020B0609070205080204" pitchFamily="49" charset="-128"/>
            </a:rPr>
            <a:t>人多く、これに伴いコストが高くなっている。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物件費・維持補修については、各施設の保守点検委託料など維持補修に係る経費が大きい負担となっており、合併後、学校や給食センターをはじめ施設の統廃合を進めてはいるが、依然として施設数が多く、人口一人当たりの施設数が多いことが要因であ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・扶助費については、近年障害者福祉サービス費や受診医療費の高止まりの状況が続いており、今後も同様の状況が続くと見込まれる。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補助費等については、消防、電算、衛生に関する行政事務を一部事務組合により広域的に実施しており、これら一部事務組合への負担金・分担金等が人口一人当たりの補助費等総額の類似団体平均と比べ大きく上回っている要因である。また、各種団体への補助金も年々増加しており、住民一人当たりの補助費等額の増加につながってい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・普通建設事業費については、統合学校給食センター建設事業は完了したものの、役場新庁舎建設が本格的に始まったことにより、類似団体平均に比べ住民一人当たりのコストが高い状況になっている。令和</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年度まで新庁舎建設は続くことから更にコストは高くなることが見込まれる。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・公債費については、</a:t>
          </a:r>
          <a:r>
            <a:rPr kumimoji="1" lang="en-US" altLang="ja-JP" sz="900">
              <a:latin typeface="ＭＳ ゴシック" panose="020B0609070205080204" pitchFamily="49" charset="-128"/>
              <a:ea typeface="ＭＳ ゴシック" panose="020B0609070205080204" pitchFamily="49" charset="-128"/>
            </a:rPr>
            <a:t>H20</a:t>
          </a:r>
          <a:r>
            <a:rPr kumimoji="1" lang="ja-JP" altLang="en-US" sz="900">
              <a:latin typeface="ＭＳ ゴシック" panose="020B0609070205080204" pitchFamily="49" charset="-128"/>
              <a:ea typeface="ＭＳ ゴシック" panose="020B0609070205080204" pitchFamily="49" charset="-128"/>
            </a:rPr>
            <a:t>朝日中学校建設事業や</a:t>
          </a:r>
          <a:r>
            <a:rPr kumimoji="1" lang="en-US" altLang="ja-JP" sz="900">
              <a:latin typeface="ＭＳ ゴシック" panose="020B0609070205080204" pitchFamily="49" charset="-128"/>
              <a:ea typeface="ＭＳ ゴシック" panose="020B0609070205080204" pitchFamily="49" charset="-128"/>
            </a:rPr>
            <a:t>H20</a:t>
          </a:r>
          <a:r>
            <a:rPr kumimoji="1" lang="ja-JP" altLang="en-US" sz="900">
              <a:latin typeface="ＭＳ ゴシック" panose="020B0609070205080204" pitchFamily="49" charset="-128"/>
              <a:ea typeface="ＭＳ ゴシック" panose="020B0609070205080204" pitchFamily="49" charset="-128"/>
            </a:rPr>
            <a:t>鯖江・丹生消防組合丹生分署建設事業の償還が終了したことによる元利償還金の減により減少したが、今後は近年実施している大型事業の元金償還が始まると再度上昇することが見込まれる。</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繰出金については、簡易水道事業特別会計や下水道事業特別会計などの公営企業会計に対して施設維持管理経費や過去の整備事業に係る町債償還の充当財源とするための繰出金や、国民健康保険事業特別会計や後期高齢者医療特別会計に対しての医療費等に係る繰出金、介護保険事業特別会計に対しての介護給付費に係る繰出金が多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21,322
21,076
153.15
14,356,348
13,626,076
600,827
7,445,088
10,925,484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147211</xdr:rowOff>
    </xdr:from>
    <xdr:to>
      <xdr:col>24</xdr:col>
      <xdr:colOff>63500</xdr:colOff>
      <xdr:row>34</xdr:row>
      <xdr:rowOff>147211</xdr:rowOff>
    </xdr:to>
    <xdr:cxnSp macro="">
      <xdr:nvCxnSpPr>
        <xdr:cNvPr id="63" name="直線コネクタ 62"/>
        <xdr:cNvCxnSpPr/>
      </xdr:nvCxnSpPr>
      <xdr:spPr>
        <a:xfrm>
          <a:off x="3797300" y="5976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122718</xdr:rowOff>
    </xdr:from>
    <xdr:to>
      <xdr:col>19</xdr:col>
      <xdr:colOff>177800</xdr:colOff>
      <xdr:row>34</xdr:row>
      <xdr:rowOff>147211</xdr:rowOff>
    </xdr:to>
    <xdr:cxnSp macro="">
      <xdr:nvCxnSpPr>
        <xdr:cNvPr id="66" name="直線コネクタ 65"/>
        <xdr:cNvCxnSpPr/>
      </xdr:nvCxnSpPr>
      <xdr:spPr>
        <a:xfrm>
          <a:off x="2908300" y="59520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122718</xdr:rowOff>
    </xdr:from>
    <xdr:to>
      <xdr:col>15</xdr:col>
      <xdr:colOff>50800</xdr:colOff>
      <xdr:row>35</xdr:row>
      <xdr:rowOff>4499</xdr:rowOff>
    </xdr:to>
    <xdr:cxnSp macro="">
      <xdr:nvCxnSpPr>
        <xdr:cNvPr id="69" name="直線コネクタ 68"/>
        <xdr:cNvCxnSpPr/>
      </xdr:nvCxnSpPr>
      <xdr:spPr>
        <a:xfrm flipV="1">
          <a:off x="2019300" y="595201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27033</xdr:rowOff>
    </xdr:from>
    <xdr:to>
      <xdr:col>10</xdr:col>
      <xdr:colOff>114300</xdr:colOff>
      <xdr:row>35</xdr:row>
      <xdr:rowOff>4499</xdr:rowOff>
    </xdr:to>
    <xdr:cxnSp macro="">
      <xdr:nvCxnSpPr>
        <xdr:cNvPr id="72" name="直線コネクタ 71"/>
        <xdr:cNvCxnSpPr/>
      </xdr:nvCxnSpPr>
      <xdr:spPr>
        <a:xfrm>
          <a:off x="1130300" y="5856333"/>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96411</xdr:rowOff>
    </xdr:from>
    <xdr:to>
      <xdr:col>24</xdr:col>
      <xdr:colOff>114300</xdr:colOff>
      <xdr:row>35</xdr:row>
      <xdr:rowOff>26561</xdr:rowOff>
    </xdr:to>
    <xdr:sp macro="" textlink="">
      <xdr:nvSpPr>
        <xdr:cNvPr id="82" name="楕円 81"/>
        <xdr:cNvSpPr/>
      </xdr:nvSpPr>
      <xdr:spPr>
        <a:xfrm>
          <a:off x="4584700" y="59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119288</xdr:rowOff>
    </xdr:from>
    <xdr:ext cx="469744" cy="259045"/>
    <xdr:sp macro="" textlink="">
      <xdr:nvSpPr>
        <xdr:cNvPr id="83" name="議会費該当値テキスト"/>
        <xdr:cNvSpPr txBox="1"/>
      </xdr:nvSpPr>
      <xdr:spPr>
        <a:xfrm>
          <a:off x="4686300" y="577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96411</xdr:rowOff>
    </xdr:from>
    <xdr:to>
      <xdr:col>20</xdr:col>
      <xdr:colOff>38100</xdr:colOff>
      <xdr:row>35</xdr:row>
      <xdr:rowOff>26561</xdr:rowOff>
    </xdr:to>
    <xdr:sp macro="" textlink="">
      <xdr:nvSpPr>
        <xdr:cNvPr id="84" name="楕円 83"/>
        <xdr:cNvSpPr/>
      </xdr:nvSpPr>
      <xdr:spPr>
        <a:xfrm>
          <a:off x="3746500" y="59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43088</xdr:rowOff>
    </xdr:from>
    <xdr:ext cx="469744" cy="259045"/>
    <xdr:sp macro="" textlink="">
      <xdr:nvSpPr>
        <xdr:cNvPr id="85" name="テキスト ボックス 84"/>
        <xdr:cNvSpPr txBox="1"/>
      </xdr:nvSpPr>
      <xdr:spPr>
        <a:xfrm>
          <a:off x="3562428" y="570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71918</xdr:rowOff>
    </xdr:from>
    <xdr:to>
      <xdr:col>15</xdr:col>
      <xdr:colOff>101600</xdr:colOff>
      <xdr:row>35</xdr:row>
      <xdr:rowOff>2068</xdr:rowOff>
    </xdr:to>
    <xdr:sp macro="" textlink="">
      <xdr:nvSpPr>
        <xdr:cNvPr id="86" name="楕円 85"/>
        <xdr:cNvSpPr/>
      </xdr:nvSpPr>
      <xdr:spPr>
        <a:xfrm>
          <a:off x="2857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18595</xdr:rowOff>
    </xdr:from>
    <xdr:ext cx="469744" cy="259045"/>
    <xdr:sp macro="" textlink="">
      <xdr:nvSpPr>
        <xdr:cNvPr id="87" name="テキスト ボックス 86"/>
        <xdr:cNvSpPr txBox="1"/>
      </xdr:nvSpPr>
      <xdr:spPr>
        <a:xfrm>
          <a:off x="2673428" y="567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125149</xdr:rowOff>
    </xdr:from>
    <xdr:to>
      <xdr:col>10</xdr:col>
      <xdr:colOff>165100</xdr:colOff>
      <xdr:row>35</xdr:row>
      <xdr:rowOff>55299</xdr:rowOff>
    </xdr:to>
    <xdr:sp macro="" textlink="">
      <xdr:nvSpPr>
        <xdr:cNvPr id="88" name="楕円 87"/>
        <xdr:cNvSpPr/>
      </xdr:nvSpPr>
      <xdr:spPr>
        <a:xfrm>
          <a:off x="1968500" y="59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71826</xdr:rowOff>
    </xdr:from>
    <xdr:ext cx="469744" cy="259045"/>
    <xdr:sp macro="" textlink="">
      <xdr:nvSpPr>
        <xdr:cNvPr id="89" name="テキスト ボックス 88"/>
        <xdr:cNvSpPr txBox="1"/>
      </xdr:nvSpPr>
      <xdr:spPr>
        <a:xfrm>
          <a:off x="1784428" y="57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147683</xdr:rowOff>
    </xdr:from>
    <xdr:to>
      <xdr:col>6</xdr:col>
      <xdr:colOff>38100</xdr:colOff>
      <xdr:row>34</xdr:row>
      <xdr:rowOff>77833</xdr:rowOff>
    </xdr:to>
    <xdr:sp macro="" textlink="">
      <xdr:nvSpPr>
        <xdr:cNvPr id="90" name="楕円 89"/>
        <xdr:cNvSpPr/>
      </xdr:nvSpPr>
      <xdr:spPr>
        <a:xfrm>
          <a:off x="1079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94360</xdr:rowOff>
    </xdr:from>
    <xdr:ext cx="469744" cy="259045"/>
    <xdr:sp macro="" textlink="">
      <xdr:nvSpPr>
        <xdr:cNvPr id="91" name="テキスト ボックス 90"/>
        <xdr:cNvSpPr txBox="1"/>
      </xdr:nvSpPr>
      <xdr:spPr>
        <a:xfrm>
          <a:off x="895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70443</xdr:rowOff>
    </xdr:from>
    <xdr:to>
      <xdr:col>24</xdr:col>
      <xdr:colOff>63500</xdr:colOff>
      <xdr:row>56</xdr:row>
      <xdr:rowOff>52292</xdr:rowOff>
    </xdr:to>
    <xdr:cxnSp macro="">
      <xdr:nvCxnSpPr>
        <xdr:cNvPr id="118" name="直線コネクタ 117"/>
        <xdr:cNvCxnSpPr/>
      </xdr:nvCxnSpPr>
      <xdr:spPr>
        <a:xfrm flipV="1">
          <a:off x="3797300" y="9500193"/>
          <a:ext cx="8382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111799</xdr:rowOff>
    </xdr:from>
    <xdr:ext cx="534377" cy="259045"/>
    <xdr:sp macro="" textlink="">
      <xdr:nvSpPr>
        <xdr:cNvPr id="119" name="総務費平均値テキスト"/>
        <xdr:cNvSpPr txBox="1"/>
      </xdr:nvSpPr>
      <xdr:spPr>
        <a:xfrm>
          <a:off x="4686300" y="971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52292</xdr:rowOff>
    </xdr:from>
    <xdr:to>
      <xdr:col>19</xdr:col>
      <xdr:colOff>177800</xdr:colOff>
      <xdr:row>56</xdr:row>
      <xdr:rowOff>107490</xdr:rowOff>
    </xdr:to>
    <xdr:cxnSp macro="">
      <xdr:nvCxnSpPr>
        <xdr:cNvPr id="121" name="直線コネクタ 120"/>
        <xdr:cNvCxnSpPr/>
      </xdr:nvCxnSpPr>
      <xdr:spPr>
        <a:xfrm flipV="1">
          <a:off x="2908300" y="9653492"/>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29320</xdr:rowOff>
    </xdr:from>
    <xdr:ext cx="534377" cy="259045"/>
    <xdr:sp macro="" textlink="">
      <xdr:nvSpPr>
        <xdr:cNvPr id="123" name="テキスト ボックス 122"/>
        <xdr:cNvSpPr txBox="1"/>
      </xdr:nvSpPr>
      <xdr:spPr>
        <a:xfrm>
          <a:off x="3530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48219</xdr:rowOff>
    </xdr:from>
    <xdr:to>
      <xdr:col>15</xdr:col>
      <xdr:colOff>50800</xdr:colOff>
      <xdr:row>56</xdr:row>
      <xdr:rowOff>107490</xdr:rowOff>
    </xdr:to>
    <xdr:cxnSp macro="">
      <xdr:nvCxnSpPr>
        <xdr:cNvPr id="124" name="直線コネクタ 123"/>
        <xdr:cNvCxnSpPr/>
      </xdr:nvCxnSpPr>
      <xdr:spPr>
        <a:xfrm>
          <a:off x="2019300" y="9649419"/>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48219</xdr:rowOff>
    </xdr:from>
    <xdr:to>
      <xdr:col>10</xdr:col>
      <xdr:colOff>114300</xdr:colOff>
      <xdr:row>56</xdr:row>
      <xdr:rowOff>90108</xdr:rowOff>
    </xdr:to>
    <xdr:cxnSp macro="">
      <xdr:nvCxnSpPr>
        <xdr:cNvPr id="127" name="直線コネクタ 126"/>
        <xdr:cNvCxnSpPr/>
      </xdr:nvCxnSpPr>
      <xdr:spPr>
        <a:xfrm flipV="1">
          <a:off x="1130300" y="9649419"/>
          <a:ext cx="8890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19643</xdr:rowOff>
    </xdr:from>
    <xdr:to>
      <xdr:col>24</xdr:col>
      <xdr:colOff>114300</xdr:colOff>
      <xdr:row>55</xdr:row>
      <xdr:rowOff>121243</xdr:rowOff>
    </xdr:to>
    <xdr:sp macro="" textlink="">
      <xdr:nvSpPr>
        <xdr:cNvPr id="137" name="楕円 136"/>
        <xdr:cNvSpPr/>
      </xdr:nvSpPr>
      <xdr:spPr>
        <a:xfrm>
          <a:off x="4584700" y="94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42520</xdr:rowOff>
    </xdr:from>
    <xdr:ext cx="599010" cy="259045"/>
    <xdr:sp macro="" textlink="">
      <xdr:nvSpPr>
        <xdr:cNvPr id="138" name="総務費該当値テキスト"/>
        <xdr:cNvSpPr txBox="1"/>
      </xdr:nvSpPr>
      <xdr:spPr>
        <a:xfrm>
          <a:off x="4686300" y="930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xdr:rowOff>
    </xdr:from>
    <xdr:to>
      <xdr:col>20</xdr:col>
      <xdr:colOff>38100</xdr:colOff>
      <xdr:row>56</xdr:row>
      <xdr:rowOff>103092</xdr:rowOff>
    </xdr:to>
    <xdr:sp macro="" textlink="">
      <xdr:nvSpPr>
        <xdr:cNvPr id="139" name="楕円 138"/>
        <xdr:cNvSpPr/>
      </xdr:nvSpPr>
      <xdr:spPr>
        <a:xfrm>
          <a:off x="3746500" y="96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119619</xdr:rowOff>
    </xdr:from>
    <xdr:ext cx="534377" cy="259045"/>
    <xdr:sp macro="" textlink="">
      <xdr:nvSpPr>
        <xdr:cNvPr id="140" name="テキスト ボックス 139"/>
        <xdr:cNvSpPr txBox="1"/>
      </xdr:nvSpPr>
      <xdr:spPr>
        <a:xfrm>
          <a:off x="3530111" y="9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56690</xdr:rowOff>
    </xdr:from>
    <xdr:to>
      <xdr:col>15</xdr:col>
      <xdr:colOff>101600</xdr:colOff>
      <xdr:row>56</xdr:row>
      <xdr:rowOff>158290</xdr:rowOff>
    </xdr:to>
    <xdr:sp macro="" textlink="">
      <xdr:nvSpPr>
        <xdr:cNvPr id="141" name="楕円 140"/>
        <xdr:cNvSpPr/>
      </xdr:nvSpPr>
      <xdr:spPr>
        <a:xfrm>
          <a:off x="2857500" y="96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3367</xdr:rowOff>
    </xdr:from>
    <xdr:ext cx="534377" cy="259045"/>
    <xdr:sp macro="" textlink="">
      <xdr:nvSpPr>
        <xdr:cNvPr id="142" name="テキスト ボックス 141"/>
        <xdr:cNvSpPr txBox="1"/>
      </xdr:nvSpPr>
      <xdr:spPr>
        <a:xfrm>
          <a:off x="2641111" y="94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168869</xdr:rowOff>
    </xdr:from>
    <xdr:to>
      <xdr:col>10</xdr:col>
      <xdr:colOff>165100</xdr:colOff>
      <xdr:row>56</xdr:row>
      <xdr:rowOff>99019</xdr:rowOff>
    </xdr:to>
    <xdr:sp macro="" textlink="">
      <xdr:nvSpPr>
        <xdr:cNvPr id="143" name="楕円 142"/>
        <xdr:cNvSpPr/>
      </xdr:nvSpPr>
      <xdr:spPr>
        <a:xfrm>
          <a:off x="1968500" y="95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115546</xdr:rowOff>
    </xdr:from>
    <xdr:ext cx="534377" cy="259045"/>
    <xdr:sp macro="" textlink="">
      <xdr:nvSpPr>
        <xdr:cNvPr id="144" name="テキスト ボックス 143"/>
        <xdr:cNvSpPr txBox="1"/>
      </xdr:nvSpPr>
      <xdr:spPr>
        <a:xfrm>
          <a:off x="1752111" y="93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39308</xdr:rowOff>
    </xdr:from>
    <xdr:to>
      <xdr:col>6</xdr:col>
      <xdr:colOff>38100</xdr:colOff>
      <xdr:row>56</xdr:row>
      <xdr:rowOff>140908</xdr:rowOff>
    </xdr:to>
    <xdr:sp macro="" textlink="">
      <xdr:nvSpPr>
        <xdr:cNvPr id="145" name="楕円 144"/>
        <xdr:cNvSpPr/>
      </xdr:nvSpPr>
      <xdr:spPr>
        <a:xfrm>
          <a:off x="1079500" y="96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157435</xdr:rowOff>
    </xdr:from>
    <xdr:ext cx="534377" cy="259045"/>
    <xdr:sp macro="" textlink="">
      <xdr:nvSpPr>
        <xdr:cNvPr id="146" name="テキスト ボックス 145"/>
        <xdr:cNvSpPr txBox="1"/>
      </xdr:nvSpPr>
      <xdr:spPr>
        <a:xfrm>
          <a:off x="863111" y="94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119634</xdr:rowOff>
    </xdr:from>
    <xdr:to>
      <xdr:col>24</xdr:col>
      <xdr:colOff>63500</xdr:colOff>
      <xdr:row>74</xdr:row>
      <xdr:rowOff>132156</xdr:rowOff>
    </xdr:to>
    <xdr:cxnSp macro="">
      <xdr:nvCxnSpPr>
        <xdr:cNvPr id="176" name="直線コネクタ 175"/>
        <xdr:cNvCxnSpPr/>
      </xdr:nvCxnSpPr>
      <xdr:spPr>
        <a:xfrm flipV="1">
          <a:off x="3797300" y="12635484"/>
          <a:ext cx="838200" cy="1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120117</xdr:rowOff>
    </xdr:from>
    <xdr:to>
      <xdr:col>19</xdr:col>
      <xdr:colOff>177800</xdr:colOff>
      <xdr:row>74</xdr:row>
      <xdr:rowOff>132156</xdr:rowOff>
    </xdr:to>
    <xdr:cxnSp macro="">
      <xdr:nvCxnSpPr>
        <xdr:cNvPr id="179" name="直線コネクタ 178"/>
        <xdr:cNvCxnSpPr/>
      </xdr:nvCxnSpPr>
      <xdr:spPr>
        <a:xfrm>
          <a:off x="2908300" y="12807417"/>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120117</xdr:rowOff>
    </xdr:from>
    <xdr:to>
      <xdr:col>15</xdr:col>
      <xdr:colOff>50800</xdr:colOff>
      <xdr:row>74</xdr:row>
      <xdr:rowOff>122733</xdr:rowOff>
    </xdr:to>
    <xdr:cxnSp macro="">
      <xdr:nvCxnSpPr>
        <xdr:cNvPr id="182" name="直線コネクタ 181"/>
        <xdr:cNvCxnSpPr/>
      </xdr:nvCxnSpPr>
      <xdr:spPr>
        <a:xfrm flipV="1">
          <a:off x="2019300" y="12807417"/>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139230</xdr:rowOff>
    </xdr:from>
    <xdr:to>
      <xdr:col>10</xdr:col>
      <xdr:colOff>114300</xdr:colOff>
      <xdr:row>74</xdr:row>
      <xdr:rowOff>122733</xdr:rowOff>
    </xdr:to>
    <xdr:cxnSp macro="">
      <xdr:nvCxnSpPr>
        <xdr:cNvPr id="185" name="直線コネクタ 184"/>
        <xdr:cNvCxnSpPr/>
      </xdr:nvCxnSpPr>
      <xdr:spPr>
        <a:xfrm>
          <a:off x="1130300" y="12483630"/>
          <a:ext cx="8890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68834</xdr:rowOff>
    </xdr:from>
    <xdr:to>
      <xdr:col>24</xdr:col>
      <xdr:colOff>114300</xdr:colOff>
      <xdr:row>73</xdr:row>
      <xdr:rowOff>170434</xdr:rowOff>
    </xdr:to>
    <xdr:sp macro="" textlink="">
      <xdr:nvSpPr>
        <xdr:cNvPr id="195" name="楕円 194"/>
        <xdr:cNvSpPr/>
      </xdr:nvSpPr>
      <xdr:spPr>
        <a:xfrm>
          <a:off x="4584700" y="125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91711</xdr:rowOff>
    </xdr:from>
    <xdr:ext cx="599010" cy="259045"/>
    <xdr:sp macro="" textlink="">
      <xdr:nvSpPr>
        <xdr:cNvPr id="196" name="民生費該当値テキスト"/>
        <xdr:cNvSpPr txBox="1"/>
      </xdr:nvSpPr>
      <xdr:spPr>
        <a:xfrm>
          <a:off x="4686300" y="124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81356</xdr:rowOff>
    </xdr:from>
    <xdr:to>
      <xdr:col>20</xdr:col>
      <xdr:colOff>38100</xdr:colOff>
      <xdr:row>75</xdr:row>
      <xdr:rowOff>11506</xdr:rowOff>
    </xdr:to>
    <xdr:sp macro="" textlink="">
      <xdr:nvSpPr>
        <xdr:cNvPr id="197" name="楕円 196"/>
        <xdr:cNvSpPr/>
      </xdr:nvSpPr>
      <xdr:spPr>
        <a:xfrm>
          <a:off x="3746500" y="12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28033</xdr:rowOff>
    </xdr:from>
    <xdr:ext cx="599010" cy="259045"/>
    <xdr:sp macro="" textlink="">
      <xdr:nvSpPr>
        <xdr:cNvPr id="198" name="テキスト ボックス 197"/>
        <xdr:cNvSpPr txBox="1"/>
      </xdr:nvSpPr>
      <xdr:spPr>
        <a:xfrm>
          <a:off x="3497795" y="12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69317</xdr:rowOff>
    </xdr:from>
    <xdr:to>
      <xdr:col>15</xdr:col>
      <xdr:colOff>101600</xdr:colOff>
      <xdr:row>74</xdr:row>
      <xdr:rowOff>170917</xdr:rowOff>
    </xdr:to>
    <xdr:sp macro="" textlink="">
      <xdr:nvSpPr>
        <xdr:cNvPr id="199" name="楕円 198"/>
        <xdr:cNvSpPr/>
      </xdr:nvSpPr>
      <xdr:spPr>
        <a:xfrm>
          <a:off x="2857500" y="127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15994</xdr:rowOff>
    </xdr:from>
    <xdr:ext cx="599010" cy="259045"/>
    <xdr:sp macro="" textlink="">
      <xdr:nvSpPr>
        <xdr:cNvPr id="200" name="テキスト ボックス 199"/>
        <xdr:cNvSpPr txBox="1"/>
      </xdr:nvSpPr>
      <xdr:spPr>
        <a:xfrm>
          <a:off x="2608795" y="1253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71933</xdr:rowOff>
    </xdr:from>
    <xdr:to>
      <xdr:col>10</xdr:col>
      <xdr:colOff>165100</xdr:colOff>
      <xdr:row>75</xdr:row>
      <xdr:rowOff>2083</xdr:rowOff>
    </xdr:to>
    <xdr:sp macro="" textlink="">
      <xdr:nvSpPr>
        <xdr:cNvPr id="201" name="楕円 200"/>
        <xdr:cNvSpPr/>
      </xdr:nvSpPr>
      <xdr:spPr>
        <a:xfrm>
          <a:off x="1968500" y="127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18610</xdr:rowOff>
    </xdr:from>
    <xdr:ext cx="599010" cy="259045"/>
    <xdr:sp macro="" textlink="">
      <xdr:nvSpPr>
        <xdr:cNvPr id="202" name="テキスト ボックス 201"/>
        <xdr:cNvSpPr txBox="1"/>
      </xdr:nvSpPr>
      <xdr:spPr>
        <a:xfrm>
          <a:off x="1719795" y="1253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88430</xdr:rowOff>
    </xdr:from>
    <xdr:to>
      <xdr:col>6</xdr:col>
      <xdr:colOff>38100</xdr:colOff>
      <xdr:row>73</xdr:row>
      <xdr:rowOff>18580</xdr:rowOff>
    </xdr:to>
    <xdr:sp macro="" textlink="">
      <xdr:nvSpPr>
        <xdr:cNvPr id="203" name="楕円 202"/>
        <xdr:cNvSpPr/>
      </xdr:nvSpPr>
      <xdr:spPr>
        <a:xfrm>
          <a:off x="1079500" y="124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35107</xdr:rowOff>
    </xdr:from>
    <xdr:ext cx="599010" cy="259045"/>
    <xdr:sp macro="" textlink="">
      <xdr:nvSpPr>
        <xdr:cNvPr id="204" name="テキスト ボックス 203"/>
        <xdr:cNvSpPr txBox="1"/>
      </xdr:nvSpPr>
      <xdr:spPr>
        <a:xfrm>
          <a:off x="830795" y="1220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112306</xdr:rowOff>
    </xdr:from>
    <xdr:to>
      <xdr:col>24</xdr:col>
      <xdr:colOff>63500</xdr:colOff>
      <xdr:row>95</xdr:row>
      <xdr:rowOff>116218</xdr:rowOff>
    </xdr:to>
    <xdr:cxnSp macro="">
      <xdr:nvCxnSpPr>
        <xdr:cNvPr id="233" name="直線コネクタ 232"/>
        <xdr:cNvCxnSpPr/>
      </xdr:nvCxnSpPr>
      <xdr:spPr>
        <a:xfrm flipV="1">
          <a:off x="3797300" y="16400056"/>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116218</xdr:rowOff>
    </xdr:from>
    <xdr:to>
      <xdr:col>19</xdr:col>
      <xdr:colOff>177800</xdr:colOff>
      <xdr:row>95</xdr:row>
      <xdr:rowOff>145593</xdr:rowOff>
    </xdr:to>
    <xdr:cxnSp macro="">
      <xdr:nvCxnSpPr>
        <xdr:cNvPr id="236" name="直線コネクタ 235"/>
        <xdr:cNvCxnSpPr/>
      </xdr:nvCxnSpPr>
      <xdr:spPr>
        <a:xfrm flipV="1">
          <a:off x="2908300" y="1640396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120281</xdr:rowOff>
    </xdr:from>
    <xdr:to>
      <xdr:col>15</xdr:col>
      <xdr:colOff>50800</xdr:colOff>
      <xdr:row>95</xdr:row>
      <xdr:rowOff>145593</xdr:rowOff>
    </xdr:to>
    <xdr:cxnSp macro="">
      <xdr:nvCxnSpPr>
        <xdr:cNvPr id="239" name="直線コネクタ 238"/>
        <xdr:cNvCxnSpPr/>
      </xdr:nvCxnSpPr>
      <xdr:spPr>
        <a:xfrm>
          <a:off x="2019300" y="16408031"/>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120281</xdr:rowOff>
    </xdr:from>
    <xdr:to>
      <xdr:col>10</xdr:col>
      <xdr:colOff>114300</xdr:colOff>
      <xdr:row>95</xdr:row>
      <xdr:rowOff>158483</xdr:rowOff>
    </xdr:to>
    <xdr:cxnSp macro="">
      <xdr:nvCxnSpPr>
        <xdr:cNvPr id="242" name="直線コネクタ 241"/>
        <xdr:cNvCxnSpPr/>
      </xdr:nvCxnSpPr>
      <xdr:spPr>
        <a:xfrm flipV="1">
          <a:off x="1130300" y="16408031"/>
          <a:ext cx="889000" cy="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61506</xdr:rowOff>
    </xdr:from>
    <xdr:to>
      <xdr:col>24</xdr:col>
      <xdr:colOff>114300</xdr:colOff>
      <xdr:row>95</xdr:row>
      <xdr:rowOff>163106</xdr:rowOff>
    </xdr:to>
    <xdr:sp macro="" textlink="">
      <xdr:nvSpPr>
        <xdr:cNvPr id="252" name="楕円 251"/>
        <xdr:cNvSpPr/>
      </xdr:nvSpPr>
      <xdr:spPr>
        <a:xfrm>
          <a:off x="4584700" y="163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84383</xdr:rowOff>
    </xdr:from>
    <xdr:ext cx="534377" cy="259045"/>
    <xdr:sp macro="" textlink="">
      <xdr:nvSpPr>
        <xdr:cNvPr id="253" name="衛生費該当値テキスト"/>
        <xdr:cNvSpPr txBox="1"/>
      </xdr:nvSpPr>
      <xdr:spPr>
        <a:xfrm>
          <a:off x="4686300" y="162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65418</xdr:rowOff>
    </xdr:from>
    <xdr:to>
      <xdr:col>20</xdr:col>
      <xdr:colOff>38100</xdr:colOff>
      <xdr:row>95</xdr:row>
      <xdr:rowOff>167018</xdr:rowOff>
    </xdr:to>
    <xdr:sp macro="" textlink="">
      <xdr:nvSpPr>
        <xdr:cNvPr id="254" name="楕円 253"/>
        <xdr:cNvSpPr/>
      </xdr:nvSpPr>
      <xdr:spPr>
        <a:xfrm>
          <a:off x="3746500" y="163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12095</xdr:rowOff>
    </xdr:from>
    <xdr:ext cx="534377" cy="259045"/>
    <xdr:sp macro="" textlink="">
      <xdr:nvSpPr>
        <xdr:cNvPr id="255" name="テキスト ボックス 254"/>
        <xdr:cNvSpPr txBox="1"/>
      </xdr:nvSpPr>
      <xdr:spPr>
        <a:xfrm>
          <a:off x="3530111" y="161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94793</xdr:rowOff>
    </xdr:from>
    <xdr:to>
      <xdr:col>15</xdr:col>
      <xdr:colOff>101600</xdr:colOff>
      <xdr:row>96</xdr:row>
      <xdr:rowOff>24943</xdr:rowOff>
    </xdr:to>
    <xdr:sp macro="" textlink="">
      <xdr:nvSpPr>
        <xdr:cNvPr id="256" name="楕円 255"/>
        <xdr:cNvSpPr/>
      </xdr:nvSpPr>
      <xdr:spPr>
        <a:xfrm>
          <a:off x="2857500" y="163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41470</xdr:rowOff>
    </xdr:from>
    <xdr:ext cx="534377" cy="259045"/>
    <xdr:sp macro="" textlink="">
      <xdr:nvSpPr>
        <xdr:cNvPr id="257" name="テキスト ボックス 256"/>
        <xdr:cNvSpPr txBox="1"/>
      </xdr:nvSpPr>
      <xdr:spPr>
        <a:xfrm>
          <a:off x="2641111" y="161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69481</xdr:rowOff>
    </xdr:from>
    <xdr:to>
      <xdr:col>10</xdr:col>
      <xdr:colOff>165100</xdr:colOff>
      <xdr:row>95</xdr:row>
      <xdr:rowOff>171081</xdr:rowOff>
    </xdr:to>
    <xdr:sp macro="" textlink="">
      <xdr:nvSpPr>
        <xdr:cNvPr id="258" name="楕円 257"/>
        <xdr:cNvSpPr/>
      </xdr:nvSpPr>
      <xdr:spPr>
        <a:xfrm>
          <a:off x="1968500" y="163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16158</xdr:rowOff>
    </xdr:from>
    <xdr:ext cx="534377" cy="259045"/>
    <xdr:sp macro="" textlink="">
      <xdr:nvSpPr>
        <xdr:cNvPr id="259" name="テキスト ボックス 258"/>
        <xdr:cNvSpPr txBox="1"/>
      </xdr:nvSpPr>
      <xdr:spPr>
        <a:xfrm>
          <a:off x="1752111" y="161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107683</xdr:rowOff>
    </xdr:from>
    <xdr:to>
      <xdr:col>6</xdr:col>
      <xdr:colOff>38100</xdr:colOff>
      <xdr:row>96</xdr:row>
      <xdr:rowOff>37833</xdr:rowOff>
    </xdr:to>
    <xdr:sp macro="" textlink="">
      <xdr:nvSpPr>
        <xdr:cNvPr id="260" name="楕円 259"/>
        <xdr:cNvSpPr/>
      </xdr:nvSpPr>
      <xdr:spPr>
        <a:xfrm>
          <a:off x="1079500" y="163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54360</xdr:rowOff>
    </xdr:from>
    <xdr:ext cx="534377" cy="259045"/>
    <xdr:sp macro="" textlink="">
      <xdr:nvSpPr>
        <xdr:cNvPr id="261" name="テキスト ボックス 260"/>
        <xdr:cNvSpPr txBox="1"/>
      </xdr:nvSpPr>
      <xdr:spPr>
        <a:xfrm>
          <a:off x="863111" y="161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88428</xdr:rowOff>
    </xdr:from>
    <xdr:to>
      <xdr:col>55</xdr:col>
      <xdr:colOff>0</xdr:colOff>
      <xdr:row>35</xdr:row>
      <xdr:rowOff>95286</xdr:rowOff>
    </xdr:to>
    <xdr:cxnSp macro="">
      <xdr:nvCxnSpPr>
        <xdr:cNvPr id="292" name="直線コネクタ 291"/>
        <xdr:cNvCxnSpPr/>
      </xdr:nvCxnSpPr>
      <xdr:spPr>
        <a:xfrm flipV="1">
          <a:off x="9639300" y="60891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95286</xdr:rowOff>
    </xdr:from>
    <xdr:to>
      <xdr:col>50</xdr:col>
      <xdr:colOff>114300</xdr:colOff>
      <xdr:row>35</xdr:row>
      <xdr:rowOff>104104</xdr:rowOff>
    </xdr:to>
    <xdr:cxnSp macro="">
      <xdr:nvCxnSpPr>
        <xdr:cNvPr id="295" name="直線コネクタ 294"/>
        <xdr:cNvCxnSpPr/>
      </xdr:nvCxnSpPr>
      <xdr:spPr>
        <a:xfrm flipV="1">
          <a:off x="8750300" y="609603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104104</xdr:rowOff>
    </xdr:from>
    <xdr:to>
      <xdr:col>45</xdr:col>
      <xdr:colOff>177800</xdr:colOff>
      <xdr:row>35</xdr:row>
      <xdr:rowOff>109655</xdr:rowOff>
    </xdr:to>
    <xdr:cxnSp macro="">
      <xdr:nvCxnSpPr>
        <xdr:cNvPr id="298" name="直線コネクタ 297"/>
        <xdr:cNvCxnSpPr/>
      </xdr:nvCxnSpPr>
      <xdr:spPr>
        <a:xfrm flipV="1">
          <a:off x="7861300" y="610485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109655</xdr:rowOff>
    </xdr:from>
    <xdr:to>
      <xdr:col>41</xdr:col>
      <xdr:colOff>50800</xdr:colOff>
      <xdr:row>35</xdr:row>
      <xdr:rowOff>125984</xdr:rowOff>
    </xdr:to>
    <xdr:cxnSp macro="">
      <xdr:nvCxnSpPr>
        <xdr:cNvPr id="301" name="直線コネクタ 300"/>
        <xdr:cNvCxnSpPr/>
      </xdr:nvCxnSpPr>
      <xdr:spPr>
        <a:xfrm flipV="1">
          <a:off x="6972300" y="611040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37628</xdr:rowOff>
    </xdr:from>
    <xdr:to>
      <xdr:col>55</xdr:col>
      <xdr:colOff>50800</xdr:colOff>
      <xdr:row>35</xdr:row>
      <xdr:rowOff>139228</xdr:rowOff>
    </xdr:to>
    <xdr:sp macro="" textlink="">
      <xdr:nvSpPr>
        <xdr:cNvPr id="311" name="楕円 310"/>
        <xdr:cNvSpPr/>
      </xdr:nvSpPr>
      <xdr:spPr>
        <a:xfrm>
          <a:off x="104267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60505</xdr:rowOff>
    </xdr:from>
    <xdr:ext cx="469744" cy="259045"/>
    <xdr:sp macro="" textlink="">
      <xdr:nvSpPr>
        <xdr:cNvPr id="312" name="労働費該当値テキスト"/>
        <xdr:cNvSpPr txBox="1"/>
      </xdr:nvSpPr>
      <xdr:spPr>
        <a:xfrm>
          <a:off x="10528300" y="58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44486</xdr:rowOff>
    </xdr:from>
    <xdr:to>
      <xdr:col>50</xdr:col>
      <xdr:colOff>165100</xdr:colOff>
      <xdr:row>35</xdr:row>
      <xdr:rowOff>146086</xdr:rowOff>
    </xdr:to>
    <xdr:sp macro="" textlink="">
      <xdr:nvSpPr>
        <xdr:cNvPr id="313" name="楕円 312"/>
        <xdr:cNvSpPr/>
      </xdr:nvSpPr>
      <xdr:spPr>
        <a:xfrm>
          <a:off x="9588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162613</xdr:rowOff>
    </xdr:from>
    <xdr:ext cx="469744" cy="259045"/>
    <xdr:sp macro="" textlink="">
      <xdr:nvSpPr>
        <xdr:cNvPr id="314" name="テキスト ボックス 313"/>
        <xdr:cNvSpPr txBox="1"/>
      </xdr:nvSpPr>
      <xdr:spPr>
        <a:xfrm>
          <a:off x="9404428" y="582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53304</xdr:rowOff>
    </xdr:from>
    <xdr:to>
      <xdr:col>46</xdr:col>
      <xdr:colOff>38100</xdr:colOff>
      <xdr:row>35</xdr:row>
      <xdr:rowOff>154904</xdr:rowOff>
    </xdr:to>
    <xdr:sp macro="" textlink="">
      <xdr:nvSpPr>
        <xdr:cNvPr id="315" name="楕円 314"/>
        <xdr:cNvSpPr/>
      </xdr:nvSpPr>
      <xdr:spPr>
        <a:xfrm>
          <a:off x="8699500" y="60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171431</xdr:rowOff>
    </xdr:from>
    <xdr:ext cx="469744" cy="259045"/>
    <xdr:sp macro="" textlink="">
      <xdr:nvSpPr>
        <xdr:cNvPr id="316" name="テキスト ボックス 315"/>
        <xdr:cNvSpPr txBox="1"/>
      </xdr:nvSpPr>
      <xdr:spPr>
        <a:xfrm>
          <a:off x="8515428" y="58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58855</xdr:rowOff>
    </xdr:from>
    <xdr:to>
      <xdr:col>41</xdr:col>
      <xdr:colOff>101600</xdr:colOff>
      <xdr:row>35</xdr:row>
      <xdr:rowOff>160455</xdr:rowOff>
    </xdr:to>
    <xdr:sp macro="" textlink="">
      <xdr:nvSpPr>
        <xdr:cNvPr id="317" name="楕円 316"/>
        <xdr:cNvSpPr/>
      </xdr:nvSpPr>
      <xdr:spPr>
        <a:xfrm>
          <a:off x="7810500" y="60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5532</xdr:rowOff>
    </xdr:from>
    <xdr:ext cx="469744" cy="259045"/>
    <xdr:sp macro="" textlink="">
      <xdr:nvSpPr>
        <xdr:cNvPr id="318" name="テキスト ボックス 317"/>
        <xdr:cNvSpPr txBox="1"/>
      </xdr:nvSpPr>
      <xdr:spPr>
        <a:xfrm>
          <a:off x="7626428" y="58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75184</xdr:rowOff>
    </xdr:from>
    <xdr:to>
      <xdr:col>36</xdr:col>
      <xdr:colOff>165100</xdr:colOff>
      <xdr:row>36</xdr:row>
      <xdr:rowOff>5334</xdr:rowOff>
    </xdr:to>
    <xdr:sp macro="" textlink="">
      <xdr:nvSpPr>
        <xdr:cNvPr id="319" name="楕円 318"/>
        <xdr:cNvSpPr/>
      </xdr:nvSpPr>
      <xdr:spPr>
        <a:xfrm>
          <a:off x="6921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21861</xdr:rowOff>
    </xdr:from>
    <xdr:ext cx="469744" cy="259045"/>
    <xdr:sp macro="" textlink="">
      <xdr:nvSpPr>
        <xdr:cNvPr id="320" name="テキスト ボックス 319"/>
        <xdr:cNvSpPr txBox="1"/>
      </xdr:nvSpPr>
      <xdr:spPr>
        <a:xfrm>
          <a:off x="6737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158697</xdr:rowOff>
    </xdr:from>
    <xdr:to>
      <xdr:col>55</xdr:col>
      <xdr:colOff>0</xdr:colOff>
      <xdr:row>54</xdr:row>
      <xdr:rowOff>30680</xdr:rowOff>
    </xdr:to>
    <xdr:cxnSp macro="">
      <xdr:nvCxnSpPr>
        <xdr:cNvPr id="347" name="直線コネクタ 346"/>
        <xdr:cNvCxnSpPr/>
      </xdr:nvCxnSpPr>
      <xdr:spPr>
        <a:xfrm flipV="1">
          <a:off x="9639300" y="924554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70572</xdr:rowOff>
    </xdr:from>
    <xdr:to>
      <xdr:col>50</xdr:col>
      <xdr:colOff>114300</xdr:colOff>
      <xdr:row>54</xdr:row>
      <xdr:rowOff>30680</xdr:rowOff>
    </xdr:to>
    <xdr:cxnSp macro="">
      <xdr:nvCxnSpPr>
        <xdr:cNvPr id="350" name="直線コネクタ 349"/>
        <xdr:cNvCxnSpPr/>
      </xdr:nvCxnSpPr>
      <xdr:spPr>
        <a:xfrm>
          <a:off x="8750300" y="9157422"/>
          <a:ext cx="889000" cy="1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62525</xdr:rowOff>
    </xdr:from>
    <xdr:to>
      <xdr:col>45</xdr:col>
      <xdr:colOff>177800</xdr:colOff>
      <xdr:row>53</xdr:row>
      <xdr:rowOff>70572</xdr:rowOff>
    </xdr:to>
    <xdr:cxnSp macro="">
      <xdr:nvCxnSpPr>
        <xdr:cNvPr id="353" name="直線コネクタ 352"/>
        <xdr:cNvCxnSpPr/>
      </xdr:nvCxnSpPr>
      <xdr:spPr>
        <a:xfrm>
          <a:off x="7861300" y="8977925"/>
          <a:ext cx="889000" cy="17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5031</xdr:rowOff>
    </xdr:from>
    <xdr:to>
      <xdr:col>41</xdr:col>
      <xdr:colOff>50800</xdr:colOff>
      <xdr:row>52</xdr:row>
      <xdr:rowOff>62525</xdr:rowOff>
    </xdr:to>
    <xdr:cxnSp macro="">
      <xdr:nvCxnSpPr>
        <xdr:cNvPr id="356" name="直線コネクタ 355"/>
        <xdr:cNvCxnSpPr/>
      </xdr:nvCxnSpPr>
      <xdr:spPr>
        <a:xfrm>
          <a:off x="6972300" y="8920431"/>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107897</xdr:rowOff>
    </xdr:from>
    <xdr:to>
      <xdr:col>55</xdr:col>
      <xdr:colOff>50800</xdr:colOff>
      <xdr:row>54</xdr:row>
      <xdr:rowOff>38047</xdr:rowOff>
    </xdr:to>
    <xdr:sp macro="" textlink="">
      <xdr:nvSpPr>
        <xdr:cNvPr id="366" name="楕円 365"/>
        <xdr:cNvSpPr/>
      </xdr:nvSpPr>
      <xdr:spPr>
        <a:xfrm>
          <a:off x="10426700" y="91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130774</xdr:rowOff>
    </xdr:from>
    <xdr:ext cx="534377" cy="259045"/>
    <xdr:sp macro="" textlink="">
      <xdr:nvSpPr>
        <xdr:cNvPr id="367" name="農林水産業費該当値テキスト"/>
        <xdr:cNvSpPr txBox="1"/>
      </xdr:nvSpPr>
      <xdr:spPr>
        <a:xfrm>
          <a:off x="10528300" y="9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151330</xdr:rowOff>
    </xdr:from>
    <xdr:to>
      <xdr:col>50</xdr:col>
      <xdr:colOff>165100</xdr:colOff>
      <xdr:row>54</xdr:row>
      <xdr:rowOff>81480</xdr:rowOff>
    </xdr:to>
    <xdr:sp macro="" textlink="">
      <xdr:nvSpPr>
        <xdr:cNvPr id="368" name="楕円 367"/>
        <xdr:cNvSpPr/>
      </xdr:nvSpPr>
      <xdr:spPr>
        <a:xfrm>
          <a:off x="9588500" y="92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98007</xdr:rowOff>
    </xdr:from>
    <xdr:ext cx="534377" cy="259045"/>
    <xdr:sp macro="" textlink="">
      <xdr:nvSpPr>
        <xdr:cNvPr id="369" name="テキスト ボックス 368"/>
        <xdr:cNvSpPr txBox="1"/>
      </xdr:nvSpPr>
      <xdr:spPr>
        <a:xfrm>
          <a:off x="9372111" y="90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19772</xdr:rowOff>
    </xdr:from>
    <xdr:to>
      <xdr:col>46</xdr:col>
      <xdr:colOff>38100</xdr:colOff>
      <xdr:row>53</xdr:row>
      <xdr:rowOff>121372</xdr:rowOff>
    </xdr:to>
    <xdr:sp macro="" textlink="">
      <xdr:nvSpPr>
        <xdr:cNvPr id="370" name="楕円 369"/>
        <xdr:cNvSpPr/>
      </xdr:nvSpPr>
      <xdr:spPr>
        <a:xfrm>
          <a:off x="8699500" y="91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137899</xdr:rowOff>
    </xdr:from>
    <xdr:ext cx="534377" cy="259045"/>
    <xdr:sp macro="" textlink="">
      <xdr:nvSpPr>
        <xdr:cNvPr id="371" name="テキスト ボックス 370"/>
        <xdr:cNvSpPr txBox="1"/>
      </xdr:nvSpPr>
      <xdr:spPr>
        <a:xfrm>
          <a:off x="8483111" y="8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11725</xdr:rowOff>
    </xdr:from>
    <xdr:to>
      <xdr:col>41</xdr:col>
      <xdr:colOff>101600</xdr:colOff>
      <xdr:row>52</xdr:row>
      <xdr:rowOff>113325</xdr:rowOff>
    </xdr:to>
    <xdr:sp macro="" textlink="">
      <xdr:nvSpPr>
        <xdr:cNvPr id="372" name="楕円 371"/>
        <xdr:cNvSpPr/>
      </xdr:nvSpPr>
      <xdr:spPr>
        <a:xfrm>
          <a:off x="7810500" y="89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129852</xdr:rowOff>
    </xdr:from>
    <xdr:ext cx="534377" cy="259045"/>
    <xdr:sp macro="" textlink="">
      <xdr:nvSpPr>
        <xdr:cNvPr id="373" name="テキスト ボックス 372"/>
        <xdr:cNvSpPr txBox="1"/>
      </xdr:nvSpPr>
      <xdr:spPr>
        <a:xfrm>
          <a:off x="7594111" y="87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125681</xdr:rowOff>
    </xdr:from>
    <xdr:to>
      <xdr:col>36</xdr:col>
      <xdr:colOff>165100</xdr:colOff>
      <xdr:row>52</xdr:row>
      <xdr:rowOff>55831</xdr:rowOff>
    </xdr:to>
    <xdr:sp macro="" textlink="">
      <xdr:nvSpPr>
        <xdr:cNvPr id="374" name="楕円 373"/>
        <xdr:cNvSpPr/>
      </xdr:nvSpPr>
      <xdr:spPr>
        <a:xfrm>
          <a:off x="6921500" y="88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72358</xdr:rowOff>
    </xdr:from>
    <xdr:ext cx="534377" cy="259045"/>
    <xdr:sp macro="" textlink="">
      <xdr:nvSpPr>
        <xdr:cNvPr id="375" name="テキスト ボックス 374"/>
        <xdr:cNvSpPr txBox="1"/>
      </xdr:nvSpPr>
      <xdr:spPr>
        <a:xfrm>
          <a:off x="6705111" y="86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24181</xdr:rowOff>
    </xdr:from>
    <xdr:to>
      <xdr:col>55</xdr:col>
      <xdr:colOff>0</xdr:colOff>
      <xdr:row>71</xdr:row>
      <xdr:rowOff>97295</xdr:rowOff>
    </xdr:to>
    <xdr:cxnSp macro="">
      <xdr:nvCxnSpPr>
        <xdr:cNvPr id="404" name="直線コネクタ 403"/>
        <xdr:cNvCxnSpPr/>
      </xdr:nvCxnSpPr>
      <xdr:spPr>
        <a:xfrm>
          <a:off x="9639300" y="12197131"/>
          <a:ext cx="8382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129451</xdr:rowOff>
    </xdr:from>
    <xdr:to>
      <xdr:col>50</xdr:col>
      <xdr:colOff>114300</xdr:colOff>
      <xdr:row>71</xdr:row>
      <xdr:rowOff>24181</xdr:rowOff>
    </xdr:to>
    <xdr:cxnSp macro="">
      <xdr:nvCxnSpPr>
        <xdr:cNvPr id="407" name="直線コネクタ 406"/>
        <xdr:cNvCxnSpPr/>
      </xdr:nvCxnSpPr>
      <xdr:spPr>
        <a:xfrm>
          <a:off x="8750300" y="12130951"/>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114935</xdr:rowOff>
    </xdr:from>
    <xdr:to>
      <xdr:col>45</xdr:col>
      <xdr:colOff>177800</xdr:colOff>
      <xdr:row>70</xdr:row>
      <xdr:rowOff>129451</xdr:rowOff>
    </xdr:to>
    <xdr:cxnSp macro="">
      <xdr:nvCxnSpPr>
        <xdr:cNvPr id="410" name="直線コネクタ 409"/>
        <xdr:cNvCxnSpPr/>
      </xdr:nvCxnSpPr>
      <xdr:spPr>
        <a:xfrm>
          <a:off x="7861300" y="12116435"/>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114935</xdr:rowOff>
    </xdr:from>
    <xdr:to>
      <xdr:col>41</xdr:col>
      <xdr:colOff>50800</xdr:colOff>
      <xdr:row>71</xdr:row>
      <xdr:rowOff>24600</xdr:rowOff>
    </xdr:to>
    <xdr:cxnSp macro="">
      <xdr:nvCxnSpPr>
        <xdr:cNvPr id="413" name="直線コネクタ 412"/>
        <xdr:cNvCxnSpPr/>
      </xdr:nvCxnSpPr>
      <xdr:spPr>
        <a:xfrm flipV="1">
          <a:off x="6972300" y="12116435"/>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46495</xdr:rowOff>
    </xdr:from>
    <xdr:to>
      <xdr:col>55</xdr:col>
      <xdr:colOff>50800</xdr:colOff>
      <xdr:row>71</xdr:row>
      <xdr:rowOff>148095</xdr:rowOff>
    </xdr:to>
    <xdr:sp macro="" textlink="">
      <xdr:nvSpPr>
        <xdr:cNvPr id="423" name="楕円 422"/>
        <xdr:cNvSpPr/>
      </xdr:nvSpPr>
      <xdr:spPr>
        <a:xfrm>
          <a:off x="10426700" y="122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69372</xdr:rowOff>
    </xdr:from>
    <xdr:ext cx="534377" cy="259045"/>
    <xdr:sp macro="" textlink="">
      <xdr:nvSpPr>
        <xdr:cNvPr id="424" name="商工費該当値テキスト"/>
        <xdr:cNvSpPr txBox="1"/>
      </xdr:nvSpPr>
      <xdr:spPr>
        <a:xfrm>
          <a:off x="10528300" y="120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144831</xdr:rowOff>
    </xdr:from>
    <xdr:to>
      <xdr:col>50</xdr:col>
      <xdr:colOff>165100</xdr:colOff>
      <xdr:row>71</xdr:row>
      <xdr:rowOff>74981</xdr:rowOff>
    </xdr:to>
    <xdr:sp macro="" textlink="">
      <xdr:nvSpPr>
        <xdr:cNvPr id="425" name="楕円 424"/>
        <xdr:cNvSpPr/>
      </xdr:nvSpPr>
      <xdr:spPr>
        <a:xfrm>
          <a:off x="9588500" y="121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91508</xdr:rowOff>
    </xdr:from>
    <xdr:ext cx="534377" cy="259045"/>
    <xdr:sp macro="" textlink="">
      <xdr:nvSpPr>
        <xdr:cNvPr id="426" name="テキスト ボックス 425"/>
        <xdr:cNvSpPr txBox="1"/>
      </xdr:nvSpPr>
      <xdr:spPr>
        <a:xfrm>
          <a:off x="9372111" y="119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78651</xdr:rowOff>
    </xdr:from>
    <xdr:to>
      <xdr:col>46</xdr:col>
      <xdr:colOff>38100</xdr:colOff>
      <xdr:row>71</xdr:row>
      <xdr:rowOff>8801</xdr:rowOff>
    </xdr:to>
    <xdr:sp macro="" textlink="">
      <xdr:nvSpPr>
        <xdr:cNvPr id="427" name="楕円 426"/>
        <xdr:cNvSpPr/>
      </xdr:nvSpPr>
      <xdr:spPr>
        <a:xfrm>
          <a:off x="8699500" y="120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25328</xdr:rowOff>
    </xdr:from>
    <xdr:ext cx="534377" cy="259045"/>
    <xdr:sp macro="" textlink="">
      <xdr:nvSpPr>
        <xdr:cNvPr id="428" name="テキスト ボックス 427"/>
        <xdr:cNvSpPr txBox="1"/>
      </xdr:nvSpPr>
      <xdr:spPr>
        <a:xfrm>
          <a:off x="8483111" y="118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64135</xdr:rowOff>
    </xdr:from>
    <xdr:to>
      <xdr:col>41</xdr:col>
      <xdr:colOff>101600</xdr:colOff>
      <xdr:row>70</xdr:row>
      <xdr:rowOff>165735</xdr:rowOff>
    </xdr:to>
    <xdr:sp macro="" textlink="">
      <xdr:nvSpPr>
        <xdr:cNvPr id="429" name="楕円 428"/>
        <xdr:cNvSpPr/>
      </xdr:nvSpPr>
      <xdr:spPr>
        <a:xfrm>
          <a:off x="7810500" y="120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10812</xdr:rowOff>
    </xdr:from>
    <xdr:ext cx="534377" cy="259045"/>
    <xdr:sp macro="" textlink="">
      <xdr:nvSpPr>
        <xdr:cNvPr id="430" name="テキスト ボックス 429"/>
        <xdr:cNvSpPr txBox="1"/>
      </xdr:nvSpPr>
      <xdr:spPr>
        <a:xfrm>
          <a:off x="7594111" y="118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145250</xdr:rowOff>
    </xdr:from>
    <xdr:to>
      <xdr:col>36</xdr:col>
      <xdr:colOff>165100</xdr:colOff>
      <xdr:row>71</xdr:row>
      <xdr:rowOff>75400</xdr:rowOff>
    </xdr:to>
    <xdr:sp macro="" textlink="">
      <xdr:nvSpPr>
        <xdr:cNvPr id="431" name="楕円 430"/>
        <xdr:cNvSpPr/>
      </xdr:nvSpPr>
      <xdr:spPr>
        <a:xfrm>
          <a:off x="6921500" y="121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91927</xdr:rowOff>
    </xdr:from>
    <xdr:ext cx="534377" cy="259045"/>
    <xdr:sp macro="" textlink="">
      <xdr:nvSpPr>
        <xdr:cNvPr id="432" name="テキスト ボックス 431"/>
        <xdr:cNvSpPr txBox="1"/>
      </xdr:nvSpPr>
      <xdr:spPr>
        <a:xfrm>
          <a:off x="6705111" y="119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123561</xdr:rowOff>
    </xdr:from>
    <xdr:to>
      <xdr:col>55</xdr:col>
      <xdr:colOff>0</xdr:colOff>
      <xdr:row>93</xdr:row>
      <xdr:rowOff>115903</xdr:rowOff>
    </xdr:to>
    <xdr:cxnSp macro="">
      <xdr:nvCxnSpPr>
        <xdr:cNvPr id="460" name="直線コネクタ 459"/>
        <xdr:cNvCxnSpPr/>
      </xdr:nvCxnSpPr>
      <xdr:spPr>
        <a:xfrm>
          <a:off x="9639300" y="15896961"/>
          <a:ext cx="8382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103375</xdr:rowOff>
    </xdr:from>
    <xdr:to>
      <xdr:col>50</xdr:col>
      <xdr:colOff>114300</xdr:colOff>
      <xdr:row>92</xdr:row>
      <xdr:rowOff>123561</xdr:rowOff>
    </xdr:to>
    <xdr:cxnSp macro="">
      <xdr:nvCxnSpPr>
        <xdr:cNvPr id="463" name="直線コネクタ 462"/>
        <xdr:cNvCxnSpPr/>
      </xdr:nvCxnSpPr>
      <xdr:spPr>
        <a:xfrm>
          <a:off x="8750300" y="15876775"/>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103375</xdr:rowOff>
    </xdr:from>
    <xdr:to>
      <xdr:col>45</xdr:col>
      <xdr:colOff>177800</xdr:colOff>
      <xdr:row>94</xdr:row>
      <xdr:rowOff>40236</xdr:rowOff>
    </xdr:to>
    <xdr:cxnSp macro="">
      <xdr:nvCxnSpPr>
        <xdr:cNvPr id="466" name="直線コネクタ 465"/>
        <xdr:cNvCxnSpPr/>
      </xdr:nvCxnSpPr>
      <xdr:spPr>
        <a:xfrm flipV="1">
          <a:off x="7861300" y="15876775"/>
          <a:ext cx="889000" cy="2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40236</xdr:rowOff>
    </xdr:from>
    <xdr:to>
      <xdr:col>41</xdr:col>
      <xdr:colOff>50800</xdr:colOff>
      <xdr:row>94</xdr:row>
      <xdr:rowOff>44876</xdr:rowOff>
    </xdr:to>
    <xdr:cxnSp macro="">
      <xdr:nvCxnSpPr>
        <xdr:cNvPr id="469" name="直線コネクタ 468"/>
        <xdr:cNvCxnSpPr/>
      </xdr:nvCxnSpPr>
      <xdr:spPr>
        <a:xfrm flipV="1">
          <a:off x="6972300" y="16156536"/>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65103</xdr:rowOff>
    </xdr:from>
    <xdr:to>
      <xdr:col>55</xdr:col>
      <xdr:colOff>50800</xdr:colOff>
      <xdr:row>93</xdr:row>
      <xdr:rowOff>166703</xdr:rowOff>
    </xdr:to>
    <xdr:sp macro="" textlink="">
      <xdr:nvSpPr>
        <xdr:cNvPr id="479" name="楕円 478"/>
        <xdr:cNvSpPr/>
      </xdr:nvSpPr>
      <xdr:spPr>
        <a:xfrm>
          <a:off x="10426700" y="160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87980</xdr:rowOff>
    </xdr:from>
    <xdr:ext cx="534377" cy="259045"/>
    <xdr:sp macro="" textlink="">
      <xdr:nvSpPr>
        <xdr:cNvPr id="480" name="土木費該当値テキスト"/>
        <xdr:cNvSpPr txBox="1"/>
      </xdr:nvSpPr>
      <xdr:spPr>
        <a:xfrm>
          <a:off x="10528300" y="1586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72761</xdr:rowOff>
    </xdr:from>
    <xdr:to>
      <xdr:col>50</xdr:col>
      <xdr:colOff>165100</xdr:colOff>
      <xdr:row>93</xdr:row>
      <xdr:rowOff>2911</xdr:rowOff>
    </xdr:to>
    <xdr:sp macro="" textlink="">
      <xdr:nvSpPr>
        <xdr:cNvPr id="481" name="楕円 480"/>
        <xdr:cNvSpPr/>
      </xdr:nvSpPr>
      <xdr:spPr>
        <a:xfrm>
          <a:off x="9588500" y="158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19438</xdr:rowOff>
    </xdr:from>
    <xdr:ext cx="534377" cy="259045"/>
    <xdr:sp macro="" textlink="">
      <xdr:nvSpPr>
        <xdr:cNvPr id="482" name="テキスト ボックス 481"/>
        <xdr:cNvSpPr txBox="1"/>
      </xdr:nvSpPr>
      <xdr:spPr>
        <a:xfrm>
          <a:off x="9372111" y="156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52575</xdr:rowOff>
    </xdr:from>
    <xdr:to>
      <xdr:col>46</xdr:col>
      <xdr:colOff>38100</xdr:colOff>
      <xdr:row>92</xdr:row>
      <xdr:rowOff>154175</xdr:rowOff>
    </xdr:to>
    <xdr:sp macro="" textlink="">
      <xdr:nvSpPr>
        <xdr:cNvPr id="483" name="楕円 482"/>
        <xdr:cNvSpPr/>
      </xdr:nvSpPr>
      <xdr:spPr>
        <a:xfrm>
          <a:off x="8699500" y="158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170702</xdr:rowOff>
    </xdr:from>
    <xdr:ext cx="534377" cy="259045"/>
    <xdr:sp macro="" textlink="">
      <xdr:nvSpPr>
        <xdr:cNvPr id="484" name="テキスト ボックス 483"/>
        <xdr:cNvSpPr txBox="1"/>
      </xdr:nvSpPr>
      <xdr:spPr>
        <a:xfrm>
          <a:off x="8483111" y="156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160886</xdr:rowOff>
    </xdr:from>
    <xdr:to>
      <xdr:col>41</xdr:col>
      <xdr:colOff>101600</xdr:colOff>
      <xdr:row>94</xdr:row>
      <xdr:rowOff>91036</xdr:rowOff>
    </xdr:to>
    <xdr:sp macro="" textlink="">
      <xdr:nvSpPr>
        <xdr:cNvPr id="485" name="楕円 484"/>
        <xdr:cNvSpPr/>
      </xdr:nvSpPr>
      <xdr:spPr>
        <a:xfrm>
          <a:off x="7810500" y="16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107563</xdr:rowOff>
    </xdr:from>
    <xdr:ext cx="534377" cy="259045"/>
    <xdr:sp macro="" textlink="">
      <xdr:nvSpPr>
        <xdr:cNvPr id="486" name="テキスト ボックス 485"/>
        <xdr:cNvSpPr txBox="1"/>
      </xdr:nvSpPr>
      <xdr:spPr>
        <a:xfrm>
          <a:off x="7594111" y="158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165526</xdr:rowOff>
    </xdr:from>
    <xdr:to>
      <xdr:col>36</xdr:col>
      <xdr:colOff>165100</xdr:colOff>
      <xdr:row>94</xdr:row>
      <xdr:rowOff>95676</xdr:rowOff>
    </xdr:to>
    <xdr:sp macro="" textlink="">
      <xdr:nvSpPr>
        <xdr:cNvPr id="487" name="楕円 486"/>
        <xdr:cNvSpPr/>
      </xdr:nvSpPr>
      <xdr:spPr>
        <a:xfrm>
          <a:off x="6921500" y="161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112203</xdr:rowOff>
    </xdr:from>
    <xdr:ext cx="534377" cy="259045"/>
    <xdr:sp macro="" textlink="">
      <xdr:nvSpPr>
        <xdr:cNvPr id="488" name="テキスト ボックス 487"/>
        <xdr:cNvSpPr txBox="1"/>
      </xdr:nvSpPr>
      <xdr:spPr>
        <a:xfrm>
          <a:off x="6705111" y="158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98552</xdr:rowOff>
    </xdr:from>
    <xdr:to>
      <xdr:col>85</xdr:col>
      <xdr:colOff>127000</xdr:colOff>
      <xdr:row>34</xdr:row>
      <xdr:rowOff>159588</xdr:rowOff>
    </xdr:to>
    <xdr:cxnSp macro="">
      <xdr:nvCxnSpPr>
        <xdr:cNvPr id="516" name="直線コネクタ 515"/>
        <xdr:cNvCxnSpPr/>
      </xdr:nvCxnSpPr>
      <xdr:spPr>
        <a:xfrm flipV="1">
          <a:off x="15481300" y="5927852"/>
          <a:ext cx="8382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437</xdr:rowOff>
    </xdr:from>
    <xdr:to>
      <xdr:col>81</xdr:col>
      <xdr:colOff>50800</xdr:colOff>
      <xdr:row>34</xdr:row>
      <xdr:rowOff>159588</xdr:rowOff>
    </xdr:to>
    <xdr:cxnSp macro="">
      <xdr:nvCxnSpPr>
        <xdr:cNvPr id="519" name="直線コネクタ 518"/>
        <xdr:cNvCxnSpPr/>
      </xdr:nvCxnSpPr>
      <xdr:spPr>
        <a:xfrm>
          <a:off x="14592300" y="5829737"/>
          <a:ext cx="889000" cy="1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xdr:rowOff>
    </xdr:from>
    <xdr:to>
      <xdr:col>76</xdr:col>
      <xdr:colOff>114300</xdr:colOff>
      <xdr:row>34</xdr:row>
      <xdr:rowOff>78755</xdr:rowOff>
    </xdr:to>
    <xdr:cxnSp macro="">
      <xdr:nvCxnSpPr>
        <xdr:cNvPr id="522" name="直線コネクタ 521"/>
        <xdr:cNvCxnSpPr/>
      </xdr:nvCxnSpPr>
      <xdr:spPr>
        <a:xfrm flipV="1">
          <a:off x="13703300" y="5829737"/>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120772</xdr:rowOff>
    </xdr:from>
    <xdr:to>
      <xdr:col>71</xdr:col>
      <xdr:colOff>177800</xdr:colOff>
      <xdr:row>34</xdr:row>
      <xdr:rowOff>78755</xdr:rowOff>
    </xdr:to>
    <xdr:cxnSp macro="">
      <xdr:nvCxnSpPr>
        <xdr:cNvPr id="525" name="直線コネクタ 524"/>
        <xdr:cNvCxnSpPr/>
      </xdr:nvCxnSpPr>
      <xdr:spPr>
        <a:xfrm>
          <a:off x="12814300" y="5778622"/>
          <a:ext cx="889000" cy="1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47752</xdr:rowOff>
    </xdr:from>
    <xdr:to>
      <xdr:col>85</xdr:col>
      <xdr:colOff>177800</xdr:colOff>
      <xdr:row>34</xdr:row>
      <xdr:rowOff>149352</xdr:rowOff>
    </xdr:to>
    <xdr:sp macro="" textlink="">
      <xdr:nvSpPr>
        <xdr:cNvPr id="535" name="楕円 534"/>
        <xdr:cNvSpPr/>
      </xdr:nvSpPr>
      <xdr:spPr>
        <a:xfrm>
          <a:off x="162687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70629</xdr:rowOff>
    </xdr:from>
    <xdr:ext cx="534377" cy="259045"/>
    <xdr:sp macro="" textlink="">
      <xdr:nvSpPr>
        <xdr:cNvPr id="536" name="消防費該当値テキスト"/>
        <xdr:cNvSpPr txBox="1"/>
      </xdr:nvSpPr>
      <xdr:spPr>
        <a:xfrm>
          <a:off x="16370300" y="5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108788</xdr:rowOff>
    </xdr:from>
    <xdr:to>
      <xdr:col>81</xdr:col>
      <xdr:colOff>101600</xdr:colOff>
      <xdr:row>35</xdr:row>
      <xdr:rowOff>38938</xdr:rowOff>
    </xdr:to>
    <xdr:sp macro="" textlink="">
      <xdr:nvSpPr>
        <xdr:cNvPr id="537" name="楕円 536"/>
        <xdr:cNvSpPr/>
      </xdr:nvSpPr>
      <xdr:spPr>
        <a:xfrm>
          <a:off x="15430500" y="59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55465</xdr:rowOff>
    </xdr:from>
    <xdr:ext cx="534377" cy="259045"/>
    <xdr:sp macro="" textlink="">
      <xdr:nvSpPr>
        <xdr:cNvPr id="538" name="テキスト ボックス 537"/>
        <xdr:cNvSpPr txBox="1"/>
      </xdr:nvSpPr>
      <xdr:spPr>
        <a:xfrm>
          <a:off x="15214111" y="57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121087</xdr:rowOff>
    </xdr:from>
    <xdr:to>
      <xdr:col>76</xdr:col>
      <xdr:colOff>165100</xdr:colOff>
      <xdr:row>34</xdr:row>
      <xdr:rowOff>51237</xdr:rowOff>
    </xdr:to>
    <xdr:sp macro="" textlink="">
      <xdr:nvSpPr>
        <xdr:cNvPr id="539" name="楕円 538"/>
        <xdr:cNvSpPr/>
      </xdr:nvSpPr>
      <xdr:spPr>
        <a:xfrm>
          <a:off x="14541500" y="5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67764</xdr:rowOff>
    </xdr:from>
    <xdr:ext cx="534377" cy="259045"/>
    <xdr:sp macro="" textlink="">
      <xdr:nvSpPr>
        <xdr:cNvPr id="540" name="テキスト ボックス 539"/>
        <xdr:cNvSpPr txBox="1"/>
      </xdr:nvSpPr>
      <xdr:spPr>
        <a:xfrm>
          <a:off x="14325111" y="55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27955</xdr:rowOff>
    </xdr:from>
    <xdr:to>
      <xdr:col>72</xdr:col>
      <xdr:colOff>38100</xdr:colOff>
      <xdr:row>34</xdr:row>
      <xdr:rowOff>129555</xdr:rowOff>
    </xdr:to>
    <xdr:sp macro="" textlink="">
      <xdr:nvSpPr>
        <xdr:cNvPr id="541" name="楕円 540"/>
        <xdr:cNvSpPr/>
      </xdr:nvSpPr>
      <xdr:spPr>
        <a:xfrm>
          <a:off x="13652500" y="5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146082</xdr:rowOff>
    </xdr:from>
    <xdr:ext cx="534377" cy="259045"/>
    <xdr:sp macro="" textlink="">
      <xdr:nvSpPr>
        <xdr:cNvPr id="542" name="テキスト ボックス 541"/>
        <xdr:cNvSpPr txBox="1"/>
      </xdr:nvSpPr>
      <xdr:spPr>
        <a:xfrm>
          <a:off x="13436111" y="5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69972</xdr:rowOff>
    </xdr:from>
    <xdr:to>
      <xdr:col>67</xdr:col>
      <xdr:colOff>101600</xdr:colOff>
      <xdr:row>34</xdr:row>
      <xdr:rowOff>122</xdr:rowOff>
    </xdr:to>
    <xdr:sp macro="" textlink="">
      <xdr:nvSpPr>
        <xdr:cNvPr id="543" name="楕円 542"/>
        <xdr:cNvSpPr/>
      </xdr:nvSpPr>
      <xdr:spPr>
        <a:xfrm>
          <a:off x="12763500" y="57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16649</xdr:rowOff>
    </xdr:from>
    <xdr:ext cx="534377" cy="259045"/>
    <xdr:sp macro="" textlink="">
      <xdr:nvSpPr>
        <xdr:cNvPr id="544" name="テキスト ボックス 543"/>
        <xdr:cNvSpPr txBox="1"/>
      </xdr:nvSpPr>
      <xdr:spPr>
        <a:xfrm>
          <a:off x="12547111" y="55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2948</xdr:rowOff>
    </xdr:from>
    <xdr:to>
      <xdr:col>85</xdr:col>
      <xdr:colOff>127000</xdr:colOff>
      <xdr:row>54</xdr:row>
      <xdr:rowOff>6557</xdr:rowOff>
    </xdr:to>
    <xdr:cxnSp macro="">
      <xdr:nvCxnSpPr>
        <xdr:cNvPr id="576" name="直線コネクタ 575"/>
        <xdr:cNvCxnSpPr/>
      </xdr:nvCxnSpPr>
      <xdr:spPr>
        <a:xfrm>
          <a:off x="15481300" y="8746898"/>
          <a:ext cx="838200" cy="5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2948</xdr:rowOff>
    </xdr:from>
    <xdr:to>
      <xdr:col>81</xdr:col>
      <xdr:colOff>50800</xdr:colOff>
      <xdr:row>53</xdr:row>
      <xdr:rowOff>137137</xdr:rowOff>
    </xdr:to>
    <xdr:cxnSp macro="">
      <xdr:nvCxnSpPr>
        <xdr:cNvPr id="579" name="直線コネクタ 578"/>
        <xdr:cNvCxnSpPr/>
      </xdr:nvCxnSpPr>
      <xdr:spPr>
        <a:xfrm flipV="1">
          <a:off x="14592300" y="8746898"/>
          <a:ext cx="889000" cy="4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137137</xdr:rowOff>
    </xdr:from>
    <xdr:to>
      <xdr:col>76</xdr:col>
      <xdr:colOff>114300</xdr:colOff>
      <xdr:row>55</xdr:row>
      <xdr:rowOff>150673</xdr:rowOff>
    </xdr:to>
    <xdr:cxnSp macro="">
      <xdr:nvCxnSpPr>
        <xdr:cNvPr id="582" name="直線コネクタ 581"/>
        <xdr:cNvCxnSpPr/>
      </xdr:nvCxnSpPr>
      <xdr:spPr>
        <a:xfrm flipV="1">
          <a:off x="13703300" y="9223987"/>
          <a:ext cx="889000" cy="3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150673</xdr:rowOff>
    </xdr:from>
    <xdr:to>
      <xdr:col>71</xdr:col>
      <xdr:colOff>177800</xdr:colOff>
      <xdr:row>56</xdr:row>
      <xdr:rowOff>36732</xdr:rowOff>
    </xdr:to>
    <xdr:cxnSp macro="">
      <xdr:nvCxnSpPr>
        <xdr:cNvPr id="585" name="直線コネクタ 584"/>
        <xdr:cNvCxnSpPr/>
      </xdr:nvCxnSpPr>
      <xdr:spPr>
        <a:xfrm flipV="1">
          <a:off x="12814300" y="9580423"/>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127207</xdr:rowOff>
    </xdr:from>
    <xdr:to>
      <xdr:col>85</xdr:col>
      <xdr:colOff>177800</xdr:colOff>
      <xdr:row>54</xdr:row>
      <xdr:rowOff>57357</xdr:rowOff>
    </xdr:to>
    <xdr:sp macro="" textlink="">
      <xdr:nvSpPr>
        <xdr:cNvPr id="595" name="楕円 594"/>
        <xdr:cNvSpPr/>
      </xdr:nvSpPr>
      <xdr:spPr>
        <a:xfrm>
          <a:off x="16268700" y="92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150084</xdr:rowOff>
    </xdr:from>
    <xdr:ext cx="534377" cy="259045"/>
    <xdr:sp macro="" textlink="">
      <xdr:nvSpPr>
        <xdr:cNvPr id="596" name="教育費該当値テキスト"/>
        <xdr:cNvSpPr txBox="1"/>
      </xdr:nvSpPr>
      <xdr:spPr>
        <a:xfrm>
          <a:off x="16370300" y="90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123598</xdr:rowOff>
    </xdr:from>
    <xdr:to>
      <xdr:col>81</xdr:col>
      <xdr:colOff>101600</xdr:colOff>
      <xdr:row>51</xdr:row>
      <xdr:rowOff>53748</xdr:rowOff>
    </xdr:to>
    <xdr:sp macro="" textlink="">
      <xdr:nvSpPr>
        <xdr:cNvPr id="597" name="楕円 596"/>
        <xdr:cNvSpPr/>
      </xdr:nvSpPr>
      <xdr:spPr>
        <a:xfrm>
          <a:off x="15430500" y="86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70275</xdr:rowOff>
    </xdr:from>
    <xdr:ext cx="599010" cy="259045"/>
    <xdr:sp macro="" textlink="">
      <xdr:nvSpPr>
        <xdr:cNvPr id="598" name="テキスト ボックス 597"/>
        <xdr:cNvSpPr txBox="1"/>
      </xdr:nvSpPr>
      <xdr:spPr>
        <a:xfrm>
          <a:off x="15181795" y="847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86337</xdr:rowOff>
    </xdr:from>
    <xdr:to>
      <xdr:col>76</xdr:col>
      <xdr:colOff>165100</xdr:colOff>
      <xdr:row>54</xdr:row>
      <xdr:rowOff>16487</xdr:rowOff>
    </xdr:to>
    <xdr:sp macro="" textlink="">
      <xdr:nvSpPr>
        <xdr:cNvPr id="599" name="楕円 598"/>
        <xdr:cNvSpPr/>
      </xdr:nvSpPr>
      <xdr:spPr>
        <a:xfrm>
          <a:off x="14541500" y="9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33014</xdr:rowOff>
    </xdr:from>
    <xdr:ext cx="534377" cy="259045"/>
    <xdr:sp macro="" textlink="">
      <xdr:nvSpPr>
        <xdr:cNvPr id="600" name="テキスト ボックス 599"/>
        <xdr:cNvSpPr txBox="1"/>
      </xdr:nvSpPr>
      <xdr:spPr>
        <a:xfrm>
          <a:off x="14325111" y="89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99873</xdr:rowOff>
    </xdr:from>
    <xdr:to>
      <xdr:col>72</xdr:col>
      <xdr:colOff>38100</xdr:colOff>
      <xdr:row>56</xdr:row>
      <xdr:rowOff>30023</xdr:rowOff>
    </xdr:to>
    <xdr:sp macro="" textlink="">
      <xdr:nvSpPr>
        <xdr:cNvPr id="601" name="楕円 600"/>
        <xdr:cNvSpPr/>
      </xdr:nvSpPr>
      <xdr:spPr>
        <a:xfrm>
          <a:off x="13652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46550</xdr:rowOff>
    </xdr:from>
    <xdr:ext cx="534377" cy="259045"/>
    <xdr:sp macro="" textlink="">
      <xdr:nvSpPr>
        <xdr:cNvPr id="602" name="テキスト ボックス 601"/>
        <xdr:cNvSpPr txBox="1"/>
      </xdr:nvSpPr>
      <xdr:spPr>
        <a:xfrm>
          <a:off x="13436111" y="930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157382</xdr:rowOff>
    </xdr:from>
    <xdr:to>
      <xdr:col>67</xdr:col>
      <xdr:colOff>101600</xdr:colOff>
      <xdr:row>56</xdr:row>
      <xdr:rowOff>87532</xdr:rowOff>
    </xdr:to>
    <xdr:sp macro="" textlink="">
      <xdr:nvSpPr>
        <xdr:cNvPr id="603" name="楕円 602"/>
        <xdr:cNvSpPr/>
      </xdr:nvSpPr>
      <xdr:spPr>
        <a:xfrm>
          <a:off x="12763500" y="95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104059</xdr:rowOff>
    </xdr:from>
    <xdr:ext cx="534377" cy="259045"/>
    <xdr:sp macro="" textlink="">
      <xdr:nvSpPr>
        <xdr:cNvPr id="604" name="テキスト ボックス 603"/>
        <xdr:cNvSpPr txBox="1"/>
      </xdr:nvSpPr>
      <xdr:spPr>
        <a:xfrm>
          <a:off x="12547111" y="93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66890</xdr:rowOff>
    </xdr:from>
    <xdr:to>
      <xdr:col>85</xdr:col>
      <xdr:colOff>127000</xdr:colOff>
      <xdr:row>78</xdr:row>
      <xdr:rowOff>81338</xdr:rowOff>
    </xdr:to>
    <xdr:cxnSp macro="">
      <xdr:nvCxnSpPr>
        <xdr:cNvPr id="631" name="直線コネクタ 630"/>
        <xdr:cNvCxnSpPr/>
      </xdr:nvCxnSpPr>
      <xdr:spPr>
        <a:xfrm flipV="1">
          <a:off x="15481300" y="1343999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81338</xdr:rowOff>
    </xdr:from>
    <xdr:to>
      <xdr:col>81</xdr:col>
      <xdr:colOff>50800</xdr:colOff>
      <xdr:row>78</xdr:row>
      <xdr:rowOff>137575</xdr:rowOff>
    </xdr:to>
    <xdr:cxnSp macro="">
      <xdr:nvCxnSpPr>
        <xdr:cNvPr id="634" name="直線コネクタ 633"/>
        <xdr:cNvCxnSpPr/>
      </xdr:nvCxnSpPr>
      <xdr:spPr>
        <a:xfrm flipV="1">
          <a:off x="14592300" y="13454438"/>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135609</xdr:rowOff>
    </xdr:from>
    <xdr:to>
      <xdr:col>76</xdr:col>
      <xdr:colOff>114300</xdr:colOff>
      <xdr:row>78</xdr:row>
      <xdr:rowOff>137575</xdr:rowOff>
    </xdr:to>
    <xdr:cxnSp macro="">
      <xdr:nvCxnSpPr>
        <xdr:cNvPr id="637" name="直線コネクタ 636"/>
        <xdr:cNvCxnSpPr/>
      </xdr:nvCxnSpPr>
      <xdr:spPr>
        <a:xfrm>
          <a:off x="13703300" y="1350870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135311</xdr:rowOff>
    </xdr:from>
    <xdr:to>
      <xdr:col>71</xdr:col>
      <xdr:colOff>177800</xdr:colOff>
      <xdr:row>78</xdr:row>
      <xdr:rowOff>135609</xdr:rowOff>
    </xdr:to>
    <xdr:cxnSp macro="">
      <xdr:nvCxnSpPr>
        <xdr:cNvPr id="640" name="直線コネクタ 639"/>
        <xdr:cNvCxnSpPr/>
      </xdr:nvCxnSpPr>
      <xdr:spPr>
        <a:xfrm>
          <a:off x="12814300" y="13508411"/>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16090</xdr:rowOff>
    </xdr:from>
    <xdr:to>
      <xdr:col>85</xdr:col>
      <xdr:colOff>177800</xdr:colOff>
      <xdr:row>78</xdr:row>
      <xdr:rowOff>117690</xdr:rowOff>
    </xdr:to>
    <xdr:sp macro="" textlink="">
      <xdr:nvSpPr>
        <xdr:cNvPr id="650" name="楕円 649"/>
        <xdr:cNvSpPr/>
      </xdr:nvSpPr>
      <xdr:spPr>
        <a:xfrm>
          <a:off x="162687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156160</xdr:rowOff>
    </xdr:from>
    <xdr:ext cx="469744" cy="259045"/>
    <xdr:sp macro="" textlink="">
      <xdr:nvSpPr>
        <xdr:cNvPr id="651" name="災害復旧費該当値テキスト"/>
        <xdr:cNvSpPr txBox="1"/>
      </xdr:nvSpPr>
      <xdr:spPr>
        <a:xfrm>
          <a:off x="16370300" y="1335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30538</xdr:rowOff>
    </xdr:from>
    <xdr:to>
      <xdr:col>81</xdr:col>
      <xdr:colOff>101600</xdr:colOff>
      <xdr:row>78</xdr:row>
      <xdr:rowOff>132138</xdr:rowOff>
    </xdr:to>
    <xdr:sp macro="" textlink="">
      <xdr:nvSpPr>
        <xdr:cNvPr id="652" name="楕円 651"/>
        <xdr:cNvSpPr/>
      </xdr:nvSpPr>
      <xdr:spPr>
        <a:xfrm>
          <a:off x="15430500" y="134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148665</xdr:rowOff>
    </xdr:from>
    <xdr:ext cx="469744" cy="259045"/>
    <xdr:sp macro="" textlink="">
      <xdr:nvSpPr>
        <xdr:cNvPr id="653" name="テキスト ボックス 652"/>
        <xdr:cNvSpPr txBox="1"/>
      </xdr:nvSpPr>
      <xdr:spPr>
        <a:xfrm>
          <a:off x="15246428" y="1317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86775</xdr:rowOff>
    </xdr:from>
    <xdr:to>
      <xdr:col>76</xdr:col>
      <xdr:colOff>165100</xdr:colOff>
      <xdr:row>79</xdr:row>
      <xdr:rowOff>16925</xdr:rowOff>
    </xdr:to>
    <xdr:sp macro="" textlink="">
      <xdr:nvSpPr>
        <xdr:cNvPr id="654" name="楕円 653"/>
        <xdr:cNvSpPr/>
      </xdr:nvSpPr>
      <xdr:spPr>
        <a:xfrm>
          <a:off x="14541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8052</xdr:rowOff>
    </xdr:from>
    <xdr:ext cx="313932" cy="259045"/>
    <xdr:sp macro="" textlink="">
      <xdr:nvSpPr>
        <xdr:cNvPr id="655" name="テキスト ボックス 654"/>
        <xdr:cNvSpPr txBox="1"/>
      </xdr:nvSpPr>
      <xdr:spPr>
        <a:xfrm>
          <a:off x="14435333" y="13552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84809</xdr:rowOff>
    </xdr:from>
    <xdr:to>
      <xdr:col>72</xdr:col>
      <xdr:colOff>38100</xdr:colOff>
      <xdr:row>79</xdr:row>
      <xdr:rowOff>14959</xdr:rowOff>
    </xdr:to>
    <xdr:sp macro="" textlink="">
      <xdr:nvSpPr>
        <xdr:cNvPr id="656" name="楕円 655"/>
        <xdr:cNvSpPr/>
      </xdr:nvSpPr>
      <xdr:spPr>
        <a:xfrm>
          <a:off x="136525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6086</xdr:rowOff>
    </xdr:from>
    <xdr:ext cx="378565" cy="259045"/>
    <xdr:sp macro="" textlink="">
      <xdr:nvSpPr>
        <xdr:cNvPr id="657" name="テキスト ボックス 656"/>
        <xdr:cNvSpPr txBox="1"/>
      </xdr:nvSpPr>
      <xdr:spPr>
        <a:xfrm>
          <a:off x="13514017" y="1355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84511</xdr:rowOff>
    </xdr:from>
    <xdr:to>
      <xdr:col>67</xdr:col>
      <xdr:colOff>101600</xdr:colOff>
      <xdr:row>79</xdr:row>
      <xdr:rowOff>14661</xdr:rowOff>
    </xdr:to>
    <xdr:sp macro="" textlink="">
      <xdr:nvSpPr>
        <xdr:cNvPr id="658" name="楕円 657"/>
        <xdr:cNvSpPr/>
      </xdr:nvSpPr>
      <xdr:spPr>
        <a:xfrm>
          <a:off x="12763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5788</xdr:rowOff>
    </xdr:from>
    <xdr:ext cx="378565" cy="259045"/>
    <xdr:sp macro="" textlink="">
      <xdr:nvSpPr>
        <xdr:cNvPr id="659" name="テキスト ボックス 658"/>
        <xdr:cNvSpPr txBox="1"/>
      </xdr:nvSpPr>
      <xdr:spPr>
        <a:xfrm>
          <a:off x="12625017" y="13550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110995</xdr:rowOff>
    </xdr:from>
    <xdr:to>
      <xdr:col>85</xdr:col>
      <xdr:colOff>126364</xdr:colOff>
      <xdr:row>98</xdr:row>
      <xdr:rowOff>134931</xdr:rowOff>
    </xdr:to>
    <xdr:cxnSp macro="">
      <xdr:nvCxnSpPr>
        <xdr:cNvPr id="685" name="直線コネクタ 684"/>
        <xdr:cNvCxnSpPr/>
      </xdr:nvCxnSpPr>
      <xdr:spPr>
        <a:xfrm flipV="1">
          <a:off x="16317595" y="15712945"/>
          <a:ext cx="1269" cy="1224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138758</xdr:rowOff>
    </xdr:from>
    <xdr:ext cx="469744" cy="259045"/>
    <xdr:sp macro="" textlink="">
      <xdr:nvSpPr>
        <xdr:cNvPr id="686" name="公債費最小値テキスト"/>
        <xdr:cNvSpPr txBox="1"/>
      </xdr:nvSpPr>
      <xdr:spPr>
        <a:xfrm>
          <a:off x="16370300" y="169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134931</xdr:rowOff>
    </xdr:from>
    <xdr:to>
      <xdr:col>86</xdr:col>
      <xdr:colOff>25400</xdr:colOff>
      <xdr:row>98</xdr:row>
      <xdr:rowOff>134931</xdr:rowOff>
    </xdr:to>
    <xdr:cxnSp macro="">
      <xdr:nvCxnSpPr>
        <xdr:cNvPr id="687" name="直線コネクタ 686"/>
        <xdr:cNvCxnSpPr/>
      </xdr:nvCxnSpPr>
      <xdr:spPr>
        <a:xfrm>
          <a:off x="16230600" y="1693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57672</xdr:rowOff>
    </xdr:from>
    <xdr:ext cx="534377" cy="259045"/>
    <xdr:sp macro="" textlink="">
      <xdr:nvSpPr>
        <xdr:cNvPr id="688" name="公債費最大値テキスト"/>
        <xdr:cNvSpPr txBox="1"/>
      </xdr:nvSpPr>
      <xdr:spPr>
        <a:xfrm>
          <a:off x="16370300" y="154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110995</xdr:rowOff>
    </xdr:from>
    <xdr:to>
      <xdr:col>86</xdr:col>
      <xdr:colOff>25400</xdr:colOff>
      <xdr:row>91</xdr:row>
      <xdr:rowOff>110995</xdr:rowOff>
    </xdr:to>
    <xdr:cxnSp macro="">
      <xdr:nvCxnSpPr>
        <xdr:cNvPr id="689" name="直線コネクタ 688"/>
        <xdr:cNvCxnSpPr/>
      </xdr:nvCxnSpPr>
      <xdr:spPr>
        <a:xfrm>
          <a:off x="16230600" y="1571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169777</xdr:rowOff>
    </xdr:from>
    <xdr:to>
      <xdr:col>85</xdr:col>
      <xdr:colOff>127000</xdr:colOff>
      <xdr:row>94</xdr:row>
      <xdr:rowOff>74288</xdr:rowOff>
    </xdr:to>
    <xdr:cxnSp macro="">
      <xdr:nvCxnSpPr>
        <xdr:cNvPr id="690" name="直線コネクタ 689"/>
        <xdr:cNvCxnSpPr/>
      </xdr:nvCxnSpPr>
      <xdr:spPr>
        <a:xfrm>
          <a:off x="15481300" y="16114627"/>
          <a:ext cx="8382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141344</xdr:rowOff>
    </xdr:from>
    <xdr:ext cx="534377" cy="259045"/>
    <xdr:sp macro="" textlink="">
      <xdr:nvSpPr>
        <xdr:cNvPr id="691" name="公債費平均値テキスト"/>
        <xdr:cNvSpPr txBox="1"/>
      </xdr:nvSpPr>
      <xdr:spPr>
        <a:xfrm>
          <a:off x="16370300" y="1642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162917</xdr:rowOff>
    </xdr:from>
    <xdr:to>
      <xdr:col>85</xdr:col>
      <xdr:colOff>177800</xdr:colOff>
      <xdr:row>96</xdr:row>
      <xdr:rowOff>93067</xdr:rowOff>
    </xdr:to>
    <xdr:sp macro="" textlink="">
      <xdr:nvSpPr>
        <xdr:cNvPr id="692" name="フローチャート: 判断 691"/>
        <xdr:cNvSpPr/>
      </xdr:nvSpPr>
      <xdr:spPr>
        <a:xfrm>
          <a:off x="162687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169777</xdr:rowOff>
    </xdr:from>
    <xdr:to>
      <xdr:col>81</xdr:col>
      <xdr:colOff>50800</xdr:colOff>
      <xdr:row>94</xdr:row>
      <xdr:rowOff>2801</xdr:rowOff>
    </xdr:to>
    <xdr:cxnSp macro="">
      <xdr:nvCxnSpPr>
        <xdr:cNvPr id="693" name="直線コネクタ 692"/>
        <xdr:cNvCxnSpPr/>
      </xdr:nvCxnSpPr>
      <xdr:spPr>
        <a:xfrm flipV="1">
          <a:off x="14592300" y="1611462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157823</xdr:rowOff>
    </xdr:from>
    <xdr:to>
      <xdr:col>81</xdr:col>
      <xdr:colOff>101600</xdr:colOff>
      <xdr:row>96</xdr:row>
      <xdr:rowOff>87973</xdr:rowOff>
    </xdr:to>
    <xdr:sp macro="" textlink="">
      <xdr:nvSpPr>
        <xdr:cNvPr id="694" name="フローチャート: 判断 693"/>
        <xdr:cNvSpPr/>
      </xdr:nvSpPr>
      <xdr:spPr>
        <a:xfrm>
          <a:off x="15430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79100</xdr:rowOff>
    </xdr:from>
    <xdr:ext cx="534377" cy="259045"/>
    <xdr:sp macro="" textlink="">
      <xdr:nvSpPr>
        <xdr:cNvPr id="695" name="テキスト ボックス 694"/>
        <xdr:cNvSpPr txBox="1"/>
      </xdr:nvSpPr>
      <xdr:spPr>
        <a:xfrm>
          <a:off x="15214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39165</xdr:rowOff>
    </xdr:from>
    <xdr:to>
      <xdr:col>76</xdr:col>
      <xdr:colOff>114300</xdr:colOff>
      <xdr:row>94</xdr:row>
      <xdr:rowOff>2801</xdr:rowOff>
    </xdr:to>
    <xdr:cxnSp macro="">
      <xdr:nvCxnSpPr>
        <xdr:cNvPr id="696" name="直線コネクタ 695"/>
        <xdr:cNvCxnSpPr/>
      </xdr:nvCxnSpPr>
      <xdr:spPr>
        <a:xfrm>
          <a:off x="13703300" y="15984015"/>
          <a:ext cx="889000" cy="1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152451</xdr:rowOff>
    </xdr:from>
    <xdr:to>
      <xdr:col>76</xdr:col>
      <xdr:colOff>165100</xdr:colOff>
      <xdr:row>96</xdr:row>
      <xdr:rowOff>82601</xdr:rowOff>
    </xdr:to>
    <xdr:sp macro="" textlink="">
      <xdr:nvSpPr>
        <xdr:cNvPr id="697" name="フローチャート: 判断 696"/>
        <xdr:cNvSpPr/>
      </xdr:nvSpPr>
      <xdr:spPr>
        <a:xfrm>
          <a:off x="14541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73728</xdr:rowOff>
    </xdr:from>
    <xdr:ext cx="534377" cy="259045"/>
    <xdr:sp macro="" textlink="">
      <xdr:nvSpPr>
        <xdr:cNvPr id="698" name="テキスト ボックス 697"/>
        <xdr:cNvSpPr txBox="1"/>
      </xdr:nvSpPr>
      <xdr:spPr>
        <a:xfrm>
          <a:off x="14325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32552</xdr:rowOff>
    </xdr:from>
    <xdr:to>
      <xdr:col>71</xdr:col>
      <xdr:colOff>177800</xdr:colOff>
      <xdr:row>93</xdr:row>
      <xdr:rowOff>39165</xdr:rowOff>
    </xdr:to>
    <xdr:cxnSp macro="">
      <xdr:nvCxnSpPr>
        <xdr:cNvPr id="699" name="直線コネクタ 698"/>
        <xdr:cNvCxnSpPr/>
      </xdr:nvCxnSpPr>
      <xdr:spPr>
        <a:xfrm>
          <a:off x="12814300" y="15634502"/>
          <a:ext cx="889000" cy="3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156125</xdr:rowOff>
    </xdr:from>
    <xdr:to>
      <xdr:col>72</xdr:col>
      <xdr:colOff>38100</xdr:colOff>
      <xdr:row>96</xdr:row>
      <xdr:rowOff>86275</xdr:rowOff>
    </xdr:to>
    <xdr:sp macro="" textlink="">
      <xdr:nvSpPr>
        <xdr:cNvPr id="700" name="フローチャート: 判断 699"/>
        <xdr:cNvSpPr/>
      </xdr:nvSpPr>
      <xdr:spPr>
        <a:xfrm>
          <a:off x="13652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77402</xdr:rowOff>
    </xdr:from>
    <xdr:ext cx="534377" cy="259045"/>
    <xdr:sp macro="" textlink="">
      <xdr:nvSpPr>
        <xdr:cNvPr id="701" name="テキスト ボックス 700"/>
        <xdr:cNvSpPr txBox="1"/>
      </xdr:nvSpPr>
      <xdr:spPr>
        <a:xfrm>
          <a:off x="13436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148369</xdr:rowOff>
    </xdr:from>
    <xdr:to>
      <xdr:col>67</xdr:col>
      <xdr:colOff>101600</xdr:colOff>
      <xdr:row>96</xdr:row>
      <xdr:rowOff>78519</xdr:rowOff>
    </xdr:to>
    <xdr:sp macro="" textlink="">
      <xdr:nvSpPr>
        <xdr:cNvPr id="702" name="フローチャート: 判断 701"/>
        <xdr:cNvSpPr/>
      </xdr:nvSpPr>
      <xdr:spPr>
        <a:xfrm>
          <a:off x="12763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69646</xdr:rowOff>
    </xdr:from>
    <xdr:ext cx="534377" cy="259045"/>
    <xdr:sp macro="" textlink="">
      <xdr:nvSpPr>
        <xdr:cNvPr id="703" name="テキスト ボックス 702"/>
        <xdr:cNvSpPr txBox="1"/>
      </xdr:nvSpPr>
      <xdr:spPr>
        <a:xfrm>
          <a:off x="12547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23488</xdr:rowOff>
    </xdr:from>
    <xdr:to>
      <xdr:col>85</xdr:col>
      <xdr:colOff>177800</xdr:colOff>
      <xdr:row>94</xdr:row>
      <xdr:rowOff>125088</xdr:rowOff>
    </xdr:to>
    <xdr:sp macro="" textlink="">
      <xdr:nvSpPr>
        <xdr:cNvPr id="709" name="楕円 708"/>
        <xdr:cNvSpPr/>
      </xdr:nvSpPr>
      <xdr:spPr>
        <a:xfrm>
          <a:off x="16268700" y="1613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46365</xdr:rowOff>
    </xdr:from>
    <xdr:ext cx="534377" cy="259045"/>
    <xdr:sp macro="" textlink="">
      <xdr:nvSpPr>
        <xdr:cNvPr id="710" name="公債費該当値テキスト"/>
        <xdr:cNvSpPr txBox="1"/>
      </xdr:nvSpPr>
      <xdr:spPr>
        <a:xfrm>
          <a:off x="16370300" y="159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118977</xdr:rowOff>
    </xdr:from>
    <xdr:to>
      <xdr:col>81</xdr:col>
      <xdr:colOff>101600</xdr:colOff>
      <xdr:row>94</xdr:row>
      <xdr:rowOff>49127</xdr:rowOff>
    </xdr:to>
    <xdr:sp macro="" textlink="">
      <xdr:nvSpPr>
        <xdr:cNvPr id="711" name="楕円 710"/>
        <xdr:cNvSpPr/>
      </xdr:nvSpPr>
      <xdr:spPr>
        <a:xfrm>
          <a:off x="15430500" y="160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65654</xdr:rowOff>
    </xdr:from>
    <xdr:ext cx="534377" cy="259045"/>
    <xdr:sp macro="" textlink="">
      <xdr:nvSpPr>
        <xdr:cNvPr id="712" name="テキスト ボックス 711"/>
        <xdr:cNvSpPr txBox="1"/>
      </xdr:nvSpPr>
      <xdr:spPr>
        <a:xfrm>
          <a:off x="15214111" y="1583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123451</xdr:rowOff>
    </xdr:from>
    <xdr:to>
      <xdr:col>76</xdr:col>
      <xdr:colOff>165100</xdr:colOff>
      <xdr:row>94</xdr:row>
      <xdr:rowOff>53601</xdr:rowOff>
    </xdr:to>
    <xdr:sp macro="" textlink="">
      <xdr:nvSpPr>
        <xdr:cNvPr id="713" name="楕円 712"/>
        <xdr:cNvSpPr/>
      </xdr:nvSpPr>
      <xdr:spPr>
        <a:xfrm>
          <a:off x="14541500" y="160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70128</xdr:rowOff>
    </xdr:from>
    <xdr:ext cx="534377" cy="259045"/>
    <xdr:sp macro="" textlink="">
      <xdr:nvSpPr>
        <xdr:cNvPr id="714" name="テキスト ボックス 713"/>
        <xdr:cNvSpPr txBox="1"/>
      </xdr:nvSpPr>
      <xdr:spPr>
        <a:xfrm>
          <a:off x="14325111" y="158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159815</xdr:rowOff>
    </xdr:from>
    <xdr:to>
      <xdr:col>72</xdr:col>
      <xdr:colOff>38100</xdr:colOff>
      <xdr:row>93</xdr:row>
      <xdr:rowOff>89965</xdr:rowOff>
    </xdr:to>
    <xdr:sp macro="" textlink="">
      <xdr:nvSpPr>
        <xdr:cNvPr id="715" name="楕円 714"/>
        <xdr:cNvSpPr/>
      </xdr:nvSpPr>
      <xdr:spPr>
        <a:xfrm>
          <a:off x="13652500" y="15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106492</xdr:rowOff>
    </xdr:from>
    <xdr:ext cx="534377" cy="259045"/>
    <xdr:sp macro="" textlink="">
      <xdr:nvSpPr>
        <xdr:cNvPr id="716" name="テキスト ボックス 715"/>
        <xdr:cNvSpPr txBox="1"/>
      </xdr:nvSpPr>
      <xdr:spPr>
        <a:xfrm>
          <a:off x="13436111" y="157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153202</xdr:rowOff>
    </xdr:from>
    <xdr:to>
      <xdr:col>67</xdr:col>
      <xdr:colOff>101600</xdr:colOff>
      <xdr:row>91</xdr:row>
      <xdr:rowOff>83352</xdr:rowOff>
    </xdr:to>
    <xdr:sp macro="" textlink="">
      <xdr:nvSpPr>
        <xdr:cNvPr id="717" name="楕円 716"/>
        <xdr:cNvSpPr/>
      </xdr:nvSpPr>
      <xdr:spPr>
        <a:xfrm>
          <a:off x="12763500" y="155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99879</xdr:rowOff>
    </xdr:from>
    <xdr:ext cx="534377" cy="259045"/>
    <xdr:sp macro="" textlink="">
      <xdr:nvSpPr>
        <xdr:cNvPr id="718" name="テキスト ボックス 717"/>
        <xdr:cNvSpPr txBox="1"/>
      </xdr:nvSpPr>
      <xdr:spPr>
        <a:xfrm>
          <a:off x="12547111" y="153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2" name="直線コネクタ 741"/>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3"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5"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6" name="直線コネクタ 745"/>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8"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9" name="フローチャート: 判断 748"/>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1" name="フローチャート: 判断 750"/>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2" name="テキスト ボックス 751"/>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4" name="フローチャート: 判断 753"/>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5" name="テキスト ボックス 754"/>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7" name="フローチャート: 判断 756"/>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8" name="テキスト ボックス 757"/>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9" name="フローチャート: 判断 758"/>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0" name="テキスト ボックス 759"/>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7"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ゴシック" panose="020B0609070205080204" pitchFamily="49" charset="-128"/>
              <a:ea typeface="ＭＳ ゴシック" panose="020B0609070205080204" pitchFamily="49" charset="-128"/>
            </a:rPr>
            <a:t>・総務費については、役場新庁舎整備事業が本格的に始まったことから大きく増加し、類似団体平均を大きく上回った。令和</a:t>
          </a:r>
          <a:r>
            <a:rPr kumimoji="1" lang="en-US" altLang="ja-JP" sz="850">
              <a:latin typeface="ＭＳ ゴシック" panose="020B0609070205080204" pitchFamily="49" charset="-128"/>
              <a:ea typeface="ＭＳ ゴシック" panose="020B0609070205080204" pitchFamily="49" charset="-128"/>
            </a:rPr>
            <a:t>2</a:t>
          </a:r>
          <a:r>
            <a:rPr kumimoji="1" lang="ja-JP" altLang="en-US" sz="850">
              <a:latin typeface="ＭＳ ゴシック" panose="020B0609070205080204" pitchFamily="49" charset="-128"/>
              <a:ea typeface="ＭＳ ゴシック" panose="020B0609070205080204" pitchFamily="49" charset="-128"/>
            </a:rPr>
            <a:t>年度にかけて更に増加することが見込まれる。</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・民生費については、認定こども園施設整備事業の実施により増加に転じた。</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・衛生費については、鯖江広域衛生施設組合の負担金（し尿処理費及び塵芥処理費に係る負担金）が年々増加していることにより増となった。</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・農林水産業費については、集落排水事業特別会計繰出金（漁業集落排水事業）が減となった一方で、漁業振興関連経費（定置・底曳網振興対策事業、漁港施設機能増進事業）の増により増となった。</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商工費については、町が観光立町を柱とした施策を展開していることから、公共施設管理公社や町観光連盟に対する運営補助金、商工観光施設の改修や維持管理経費などにより、類似団体平均に比べ非常に高い額となっている。</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・土木費については、社会資本整備総合交付金を活用しての道路事業をはじめ、舗装の個別施設計画に基づく道路舗装工事の実施などにより、類似団体と比べてもコストが高くなっている。</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・消防費については、鯖江・丹生消防組合分担金の増やＪアラート自動起動装置更新工事などにより前年を少し上回った。</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・教育費については、平成</a:t>
          </a:r>
          <a:r>
            <a:rPr kumimoji="1" lang="en-US" altLang="ja-JP" sz="850">
              <a:latin typeface="ＭＳ ゴシック" panose="020B0609070205080204" pitchFamily="49" charset="-128"/>
              <a:ea typeface="ＭＳ ゴシック" panose="020B0609070205080204" pitchFamily="49" charset="-128"/>
            </a:rPr>
            <a:t>28</a:t>
          </a:r>
          <a:r>
            <a:rPr kumimoji="1" lang="ja-JP" altLang="en-US" sz="850">
              <a:latin typeface="ＭＳ ゴシック" panose="020B0609070205080204" pitchFamily="49" charset="-128"/>
              <a:ea typeface="ＭＳ ゴシック" panose="020B0609070205080204" pitchFamily="49" charset="-128"/>
            </a:rPr>
            <a:t>年度から平成</a:t>
          </a:r>
          <a:r>
            <a:rPr kumimoji="1" lang="en-US" altLang="ja-JP" sz="850">
              <a:latin typeface="ＭＳ ゴシック" panose="020B0609070205080204" pitchFamily="49" charset="-128"/>
              <a:ea typeface="ＭＳ ゴシック" panose="020B0609070205080204" pitchFamily="49" charset="-128"/>
            </a:rPr>
            <a:t>29</a:t>
          </a:r>
          <a:r>
            <a:rPr kumimoji="1" lang="ja-JP" altLang="en-US" sz="850">
              <a:latin typeface="ＭＳ ゴシック" panose="020B0609070205080204" pitchFamily="49" charset="-128"/>
              <a:ea typeface="ＭＳ ゴシック" panose="020B0609070205080204" pitchFamily="49" charset="-128"/>
            </a:rPr>
            <a:t>年度にかけて実施したホッケー場改修工事、平成</a:t>
          </a:r>
          <a:r>
            <a:rPr kumimoji="1" lang="en-US" altLang="ja-JP" sz="850">
              <a:latin typeface="ＭＳ ゴシック" panose="020B0609070205080204" pitchFamily="49" charset="-128"/>
              <a:ea typeface="ＭＳ ゴシック" panose="020B0609070205080204" pitchFamily="49" charset="-128"/>
            </a:rPr>
            <a:t>29</a:t>
          </a:r>
          <a:r>
            <a:rPr kumimoji="1" lang="ja-JP" altLang="en-US" sz="850">
              <a:latin typeface="ＭＳ ゴシック" panose="020B0609070205080204" pitchFamily="49" charset="-128"/>
              <a:ea typeface="ＭＳ ゴシック" panose="020B0609070205080204" pitchFamily="49" charset="-128"/>
            </a:rPr>
            <a:t>年度から平成</a:t>
          </a:r>
          <a:r>
            <a:rPr kumimoji="1" lang="en-US" altLang="ja-JP" sz="850">
              <a:latin typeface="ＭＳ ゴシック" panose="020B0609070205080204" pitchFamily="49" charset="-128"/>
              <a:ea typeface="ＭＳ ゴシック" panose="020B0609070205080204" pitchFamily="49" charset="-128"/>
            </a:rPr>
            <a:t>30</a:t>
          </a:r>
          <a:r>
            <a:rPr kumimoji="1" lang="ja-JP" altLang="en-US" sz="850">
              <a:latin typeface="ＭＳ ゴシック" panose="020B0609070205080204" pitchFamily="49" charset="-128"/>
              <a:ea typeface="ＭＳ ゴシック" panose="020B0609070205080204" pitchFamily="49" charset="-128"/>
            </a:rPr>
            <a:t>年度にかけて実施した統合学校給食センター整備事業など大型事業の実施により、類似団体を大きく上回っていたが、事業完了により減少に転じた。</a:t>
          </a:r>
          <a:endParaRPr kumimoji="1" lang="en-US" altLang="ja-JP" sz="850">
            <a:latin typeface="ＭＳ ゴシック" panose="020B0609070205080204" pitchFamily="49" charset="-128"/>
            <a:ea typeface="ＭＳ ゴシック" panose="020B0609070205080204" pitchFamily="49" charset="-128"/>
          </a:endParaRPr>
        </a:p>
        <a:p>
          <a:r>
            <a:rPr kumimoji="1" lang="ja-JP" altLang="en-US" sz="850">
              <a:latin typeface="ＭＳ ゴシック" panose="020B0609070205080204" pitchFamily="49" charset="-128"/>
              <a:ea typeface="ＭＳ ゴシック" panose="020B0609070205080204" pitchFamily="49" charset="-128"/>
            </a:rPr>
            <a:t>・公債費については、</a:t>
          </a:r>
          <a:r>
            <a:rPr kumimoji="1" lang="en-US" altLang="ja-JP" sz="850">
              <a:latin typeface="ＭＳ ゴシック" panose="020B0609070205080204" pitchFamily="49" charset="-128"/>
              <a:ea typeface="ＭＳ ゴシック" panose="020B0609070205080204" pitchFamily="49" charset="-128"/>
            </a:rPr>
            <a:t>H20</a:t>
          </a:r>
          <a:r>
            <a:rPr kumimoji="1" lang="ja-JP" altLang="en-US" sz="850">
              <a:latin typeface="ＭＳ ゴシック" panose="020B0609070205080204" pitchFamily="49" charset="-128"/>
              <a:ea typeface="ＭＳ ゴシック" panose="020B0609070205080204" pitchFamily="49" charset="-128"/>
            </a:rPr>
            <a:t>朝日中学校建設事業、</a:t>
          </a:r>
          <a:r>
            <a:rPr kumimoji="1" lang="en-US" altLang="ja-JP" sz="850">
              <a:latin typeface="ＭＳ ゴシック" panose="020B0609070205080204" pitchFamily="49" charset="-128"/>
              <a:ea typeface="ＭＳ ゴシック" panose="020B0609070205080204" pitchFamily="49" charset="-128"/>
            </a:rPr>
            <a:t>H20</a:t>
          </a:r>
          <a:r>
            <a:rPr kumimoji="1" lang="ja-JP" altLang="en-US" sz="850">
              <a:latin typeface="ＭＳ ゴシック" panose="020B0609070205080204" pitchFamily="49" charset="-128"/>
              <a:ea typeface="ＭＳ ゴシック" panose="020B0609070205080204" pitchFamily="49" charset="-128"/>
            </a:rPr>
            <a:t>鯖江・丹生消防組合丹生分署建設事業の償還終了に伴う元利償還金の減により、住民一人当たりのコストは減少したが、統合学校給食センター建設事業や役場新庁舎整備事業などの大型事業の元金償還が始まると、コストが崇高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越前町は、自主財源が乏しく、標準財政規模に占める普通交付税の割合が高いため、標準財政規模の比率は、地方交付税の増減に左右されやすい。また、令和元年度で普通交付税の合併算定替の優遇期間が終了するため、大幅な財源不足が見込ま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財政調整基金残高は、県内市町の中でも多い方であるが、近年、実質単年度収支がマイナスで続いており、財政調整基金の取り崩しなどで賄っている状況である。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月豪雪や平成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月豪雨など近年災害が多発しており、そういった災害に対応するため、財政調整基金残高など適切な水準を維持しつつ、公債費負担軽減のため計画的な事業の実施や将来負担に備えた基金への着実な積み立てを行うなど、健全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令和元年度決算では、全ての会計において黒字となっている。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病院事業会計、介護保険事業特別会計、国民健康保険事業特別会計においては、制度の変遷を注視しながら、一般会計における健診事業や予防事業などを推進し、医療費の増大を圧縮し、経費の節減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上水道事業会計、簡易水道事業特別会計、公共下水道事業特別会計、集落排水事業特別会計においては、今後、施設の老朽化や設備の経年劣化に伴う更新整備や維持管理経費の負担が課題となっているが、設備管理の包括的民間委託などの経費削店対策を検討し、効率的な公営企業の運営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また、簡易水道事業特別会計、公共下水道事業特別会計、集落排水委事業特別会計については、令和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までに法適用企業に移行することから、整備することで得られる固定資産台帳の情報を基に将来必要となるや施設設備更新経費や維持管理経費を適切に見込むなど、インフラ更新計画（個別施設計画）を着実に実施し効果的な維持管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14356348</v>
      </c>
      <c r="BO4" s="462"/>
      <c r="BP4" s="462"/>
      <c r="BQ4" s="462"/>
      <c r="BR4" s="462"/>
      <c r="BS4" s="462"/>
      <c r="BT4" s="462"/>
      <c r="BU4" s="463"/>
      <c r="BV4" s="461">
        <v>14446081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8.6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13626076</v>
      </c>
      <c r="BO5" s="467"/>
      <c r="BP5" s="467"/>
      <c r="BQ5" s="467"/>
      <c r="BR5" s="467"/>
      <c r="BS5" s="467"/>
      <c r="BT5" s="467"/>
      <c r="BU5" s="468"/>
      <c r="BV5" s="466">
        <v>13696387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98.7</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730272</v>
      </c>
      <c r="BO6" s="467"/>
      <c r="BP6" s="467"/>
      <c r="BQ6" s="467"/>
      <c r="BR6" s="467"/>
      <c r="BS6" s="467"/>
      <c r="BT6" s="467"/>
      <c r="BU6" s="468"/>
      <c r="BV6" s="466">
        <v>749694</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101.9</v>
      </c>
      <c r="CU6" s="620"/>
      <c r="CV6" s="620"/>
      <c r="CW6" s="620"/>
      <c r="CX6" s="620"/>
      <c r="CY6" s="620"/>
      <c r="CZ6" s="620"/>
      <c r="DA6" s="621"/>
      <c r="DB6" s="619">
        <v>97.4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129445</v>
      </c>
      <c r="BO7" s="467"/>
      <c r="BP7" s="467"/>
      <c r="BQ7" s="467"/>
      <c r="BR7" s="467"/>
      <c r="BS7" s="467"/>
      <c r="BT7" s="467"/>
      <c r="BU7" s="468"/>
      <c r="BV7" s="466">
        <v>90123</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7445088</v>
      </c>
      <c r="CU7" s="467"/>
      <c r="CV7" s="467"/>
      <c r="CW7" s="467"/>
      <c r="CX7" s="467"/>
      <c r="CY7" s="467"/>
      <c r="CZ7" s="467"/>
      <c r="DA7" s="468"/>
      <c r="DB7" s="466">
        <v>7677190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600827</v>
      </c>
      <c r="BO8" s="467"/>
      <c r="BP8" s="467"/>
      <c r="BQ8" s="467"/>
      <c r="BR8" s="467"/>
      <c r="BS8" s="467"/>
      <c r="BT8" s="467"/>
      <c r="BU8" s="468"/>
      <c r="BV8" s="466">
        <v>659571</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21538</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-58744</v>
      </c>
      <c r="BO9" s="467"/>
      <c r="BP9" s="467"/>
      <c r="BQ9" s="467"/>
      <c r="BR9" s="467"/>
      <c r="BS9" s="467"/>
      <c r="BT9" s="467"/>
      <c r="BU9" s="468"/>
      <c r="BV9" s="466">
        <v>-271213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12.5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23160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336447</v>
      </c>
      <c r="BO10" s="467"/>
      <c r="BP10" s="467"/>
      <c r="BQ10" s="467"/>
      <c r="BR10" s="467"/>
      <c r="BS10" s="467"/>
      <c r="BT10" s="467"/>
      <c r="BU10" s="468"/>
      <c r="BV10" s="466">
        <v>471927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21322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489393</v>
      </c>
      <c r="BO12" s="467"/>
      <c r="BP12" s="467"/>
      <c r="BQ12" s="467"/>
      <c r="BR12" s="467"/>
      <c r="BS12" s="467"/>
      <c r="BT12" s="467"/>
      <c r="BU12" s="468"/>
      <c r="BV12" s="466">
        <v>225888</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21076</v>
      </c>
      <c r="S13" s="570"/>
      <c r="T13" s="570"/>
      <c r="U13" s="570"/>
      <c r="V13" s="571"/>
      <c r="W13" s="557" t="s">
        <v>140</v>
      </c>
      <c r="X13" s="479"/>
      <c r="Y13" s="479"/>
      <c r="Z13" s="479"/>
      <c r="AA13" s="479"/>
      <c r="AB13" s="480"/>
      <c r="AC13" s="442">
        <v>785</v>
      </c>
      <c r="AD13" s="443"/>
      <c r="AE13" s="443"/>
      <c r="AF13" s="443"/>
      <c r="AG13" s="444"/>
      <c r="AH13" s="442">
        <v>815</v>
      </c>
      <c r="AI13" s="443"/>
      <c r="AJ13" s="443"/>
      <c r="AK13" s="443"/>
      <c r="AL13" s="445"/>
      <c r="AM13" s="535" t="s">
        <v>141</v>
      </c>
      <c r="AN13" s="440"/>
      <c r="AO13" s="440"/>
      <c r="AP13" s="440"/>
      <c r="AQ13" s="440"/>
      <c r="AR13" s="440"/>
      <c r="AS13" s="440"/>
      <c r="AT13" s="441"/>
      <c r="AU13" s="523" t="s">
        <v>114</v>
      </c>
      <c r="AV13" s="524"/>
      <c r="AW13" s="524"/>
      <c r="AX13" s="524"/>
      <c r="AY13" s="446" t="s">
        <v>142</v>
      </c>
      <c r="AZ13" s="447"/>
      <c r="BA13" s="447"/>
      <c r="BB13" s="447"/>
      <c r="BC13" s="447"/>
      <c r="BD13" s="447"/>
      <c r="BE13" s="447"/>
      <c r="BF13" s="447"/>
      <c r="BG13" s="447"/>
      <c r="BH13" s="447"/>
      <c r="BI13" s="447"/>
      <c r="BJ13" s="447"/>
      <c r="BK13" s="447"/>
      <c r="BL13" s="447"/>
      <c r="BM13" s="448"/>
      <c r="BN13" s="466">
        <v>-211690</v>
      </c>
      <c r="BO13" s="467"/>
      <c r="BP13" s="467"/>
      <c r="BQ13" s="467"/>
      <c r="BR13" s="467"/>
      <c r="BS13" s="467"/>
      <c r="BT13" s="467"/>
      <c r="BU13" s="468"/>
      <c r="BV13" s="466">
        <v>-25174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9.1</v>
      </c>
      <c r="CU13" s="437"/>
      <c r="CV13" s="437"/>
      <c r="CW13" s="437"/>
      <c r="CX13" s="437"/>
      <c r="CY13" s="437"/>
      <c r="CZ13" s="437"/>
      <c r="DA13" s="438"/>
      <c r="DB13" s="436">
        <v>8.6999999999999993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21661</v>
      </c>
      <c r="S14" s="570"/>
      <c r="T14" s="570"/>
      <c r="U14" s="570"/>
      <c r="V14" s="571"/>
      <c r="W14" s="572"/>
      <c r="X14" s="482"/>
      <c r="Y14" s="482"/>
      <c r="Z14" s="482"/>
      <c r="AA14" s="482"/>
      <c r="AB14" s="483"/>
      <c r="AC14" s="562">
        <v>7.1</v>
      </c>
      <c r="AD14" s="563"/>
      <c r="AE14" s="563"/>
      <c r="AF14" s="563"/>
      <c r="AG14" s="564"/>
      <c r="AH14" s="562">
        <v>7.1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16.2</v>
      </c>
      <c r="CU14" s="574"/>
      <c r="CV14" s="574"/>
      <c r="CW14" s="574"/>
      <c r="CX14" s="574"/>
      <c r="CY14" s="574"/>
      <c r="CZ14" s="574"/>
      <c r="DA14" s="575"/>
      <c r="DB14" s="573">
        <v>9.8000000000000007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21441</v>
      </c>
      <c r="S15" s="570"/>
      <c r="T15" s="570"/>
      <c r="U15" s="570"/>
      <c r="V15" s="571"/>
      <c r="W15" s="557" t="s">
        <v>146</v>
      </c>
      <c r="X15" s="479"/>
      <c r="Y15" s="479"/>
      <c r="Z15" s="479"/>
      <c r="AA15" s="479"/>
      <c r="AB15" s="480"/>
      <c r="AC15" s="442">
        <v>3984</v>
      </c>
      <c r="AD15" s="443"/>
      <c r="AE15" s="443"/>
      <c r="AF15" s="443"/>
      <c r="AG15" s="444"/>
      <c r="AH15" s="442">
        <v>4372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2235690</v>
      </c>
      <c r="BO15" s="462"/>
      <c r="BP15" s="462"/>
      <c r="BQ15" s="462"/>
      <c r="BR15" s="462"/>
      <c r="BS15" s="462"/>
      <c r="BT15" s="462"/>
      <c r="BU15" s="463"/>
      <c r="BV15" s="461">
        <v>2160766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36.1</v>
      </c>
      <c r="AD16" s="563"/>
      <c r="AE16" s="563"/>
      <c r="AF16" s="563"/>
      <c r="AG16" s="564"/>
      <c r="AH16" s="562">
        <v>37.799999999999997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6549334</v>
      </c>
      <c r="BO16" s="467"/>
      <c r="BP16" s="467"/>
      <c r="BQ16" s="467"/>
      <c r="BR16" s="467"/>
      <c r="BS16" s="467"/>
      <c r="BT16" s="467"/>
      <c r="BU16" s="468"/>
      <c r="BV16" s="466">
        <v>6553547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6263</v>
      </c>
      <c r="AD17" s="443"/>
      <c r="AE17" s="443"/>
      <c r="AF17" s="443"/>
      <c r="AG17" s="444"/>
      <c r="AH17" s="442">
        <v>6365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2799819</v>
      </c>
      <c r="BO17" s="467"/>
      <c r="BP17" s="467"/>
      <c r="BQ17" s="467"/>
      <c r="BR17" s="467"/>
      <c r="BS17" s="467"/>
      <c r="BT17" s="467"/>
      <c r="BU17" s="468"/>
      <c r="BV17" s="466">
        <v>2701858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153.15</v>
      </c>
      <c r="M18" s="531"/>
      <c r="N18" s="531"/>
      <c r="O18" s="531"/>
      <c r="P18" s="531"/>
      <c r="Q18" s="531"/>
      <c r="R18" s="532"/>
      <c r="S18" s="532"/>
      <c r="T18" s="532"/>
      <c r="U18" s="532"/>
      <c r="V18" s="533"/>
      <c r="W18" s="547"/>
      <c r="X18" s="548"/>
      <c r="Y18" s="548"/>
      <c r="Z18" s="548"/>
      <c r="AA18" s="548"/>
      <c r="AB18" s="558"/>
      <c r="AC18" s="430">
        <v>56.8</v>
      </c>
      <c r="AD18" s="431"/>
      <c r="AE18" s="431"/>
      <c r="AF18" s="431"/>
      <c r="AG18" s="534"/>
      <c r="AH18" s="430">
        <v>55.1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7495633</v>
      </c>
      <c r="BO18" s="467"/>
      <c r="BP18" s="467"/>
      <c r="BQ18" s="467"/>
      <c r="BR18" s="467"/>
      <c r="BS18" s="467"/>
      <c r="BT18" s="467"/>
      <c r="BU18" s="468"/>
      <c r="BV18" s="466">
        <v>7423201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141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9789662</v>
      </c>
      <c r="BO19" s="467"/>
      <c r="BP19" s="467"/>
      <c r="BQ19" s="467"/>
      <c r="BR19" s="467"/>
      <c r="BS19" s="467"/>
      <c r="BT19" s="467"/>
      <c r="BU19" s="468"/>
      <c r="BV19" s="466">
        <v>10183170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6560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10925484</v>
      </c>
      <c r="BO23" s="467"/>
      <c r="BP23" s="467"/>
      <c r="BQ23" s="467"/>
      <c r="BR23" s="467"/>
      <c r="BS23" s="467"/>
      <c r="BT23" s="467"/>
      <c r="BU23" s="468"/>
      <c r="BV23" s="466">
        <v>10326143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8800</v>
      </c>
      <c r="R24" s="443"/>
      <c r="S24" s="443"/>
      <c r="T24" s="443"/>
      <c r="U24" s="443"/>
      <c r="V24" s="444"/>
      <c r="W24" s="508"/>
      <c r="X24" s="499"/>
      <c r="Y24" s="500"/>
      <c r="Z24" s="439" t="s">
        <v>170</v>
      </c>
      <c r="AA24" s="440"/>
      <c r="AB24" s="440"/>
      <c r="AC24" s="440"/>
      <c r="AD24" s="440"/>
      <c r="AE24" s="440"/>
      <c r="AF24" s="440"/>
      <c r="AG24" s="441"/>
      <c r="AH24" s="442">
        <v>224</v>
      </c>
      <c r="AI24" s="443"/>
      <c r="AJ24" s="443"/>
      <c r="AK24" s="443"/>
      <c r="AL24" s="444"/>
      <c r="AM24" s="442">
        <v>678048</v>
      </c>
      <c r="AN24" s="443"/>
      <c r="AO24" s="443"/>
      <c r="AP24" s="443"/>
      <c r="AQ24" s="443"/>
      <c r="AR24" s="444"/>
      <c r="AS24" s="442">
        <v>3027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2973171</v>
      </c>
      <c r="BO24" s="467"/>
      <c r="BP24" s="467"/>
      <c r="BQ24" s="467"/>
      <c r="BR24" s="467"/>
      <c r="BS24" s="467"/>
      <c r="BT24" s="467"/>
      <c r="BU24" s="468"/>
      <c r="BV24" s="466">
        <v>2805657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6800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373890</v>
      </c>
      <c r="BO25" s="462"/>
      <c r="BP25" s="462"/>
      <c r="BQ25" s="462"/>
      <c r="BR25" s="462"/>
      <c r="BS25" s="462"/>
      <c r="BT25" s="462"/>
      <c r="BU25" s="463"/>
      <c r="BV25" s="461">
        <v>456335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5800</v>
      </c>
      <c r="R26" s="443"/>
      <c r="S26" s="443"/>
      <c r="T26" s="443"/>
      <c r="U26" s="443"/>
      <c r="V26" s="444"/>
      <c r="W26" s="508"/>
      <c r="X26" s="499"/>
      <c r="Y26" s="500"/>
      <c r="Z26" s="439" t="s">
        <v>177</v>
      </c>
      <c r="AA26" s="521"/>
      <c r="AB26" s="521"/>
      <c r="AC26" s="521"/>
      <c r="AD26" s="521"/>
      <c r="AE26" s="521"/>
      <c r="AF26" s="521"/>
      <c r="AG26" s="522"/>
      <c r="AH26" s="442">
        <v>17</v>
      </c>
      <c r="AI26" s="443"/>
      <c r="AJ26" s="443"/>
      <c r="AK26" s="443"/>
      <c r="AL26" s="444"/>
      <c r="AM26" s="442">
        <v>46937</v>
      </c>
      <c r="AN26" s="443"/>
      <c r="AO26" s="443"/>
      <c r="AP26" s="443"/>
      <c r="AQ26" s="443"/>
      <c r="AR26" s="444"/>
      <c r="AS26" s="442">
        <v>2761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3200</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377006</v>
      </c>
      <c r="BO27" s="470"/>
      <c r="BP27" s="470"/>
      <c r="BQ27" s="470"/>
      <c r="BR27" s="470"/>
      <c r="BS27" s="470"/>
      <c r="BT27" s="470"/>
      <c r="BU27" s="471"/>
      <c r="BV27" s="469">
        <v>376981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2500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129</v>
      </c>
      <c r="AN28" s="443"/>
      <c r="AO28" s="443"/>
      <c r="AP28" s="443"/>
      <c r="AQ28" s="443"/>
      <c r="AR28" s="444"/>
      <c r="AS28" s="442" t="s">
        <v>129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3056714</v>
      </c>
      <c r="BO28" s="462"/>
      <c r="BP28" s="462"/>
      <c r="BQ28" s="462"/>
      <c r="BR28" s="462"/>
      <c r="BS28" s="462"/>
      <c r="BT28" s="462"/>
      <c r="BU28" s="463"/>
      <c r="BV28" s="461">
        <v>3209660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12</v>
      </c>
      <c r="M29" s="443"/>
      <c r="N29" s="443"/>
      <c r="O29" s="443"/>
      <c r="P29" s="444"/>
      <c r="Q29" s="442">
        <v>2400</v>
      </c>
      <c r="R29" s="443"/>
      <c r="S29" s="443"/>
      <c r="T29" s="443"/>
      <c r="U29" s="443"/>
      <c r="V29" s="444"/>
      <c r="W29" s="509"/>
      <c r="X29" s="510"/>
      <c r="Y29" s="511"/>
      <c r="Z29" s="439" t="s">
        <v>188</v>
      </c>
      <c r="AA29" s="440"/>
      <c r="AB29" s="440"/>
      <c r="AC29" s="440"/>
      <c r="AD29" s="440"/>
      <c r="AE29" s="440"/>
      <c r="AF29" s="440"/>
      <c r="AG29" s="441"/>
      <c r="AH29" s="442">
        <v>225</v>
      </c>
      <c r="AI29" s="443"/>
      <c r="AJ29" s="443"/>
      <c r="AK29" s="443"/>
      <c r="AL29" s="444"/>
      <c r="AM29" s="442">
        <v>682297</v>
      </c>
      <c r="AN29" s="443"/>
      <c r="AO29" s="443"/>
      <c r="AP29" s="443"/>
      <c r="AQ29" s="443"/>
      <c r="AR29" s="444"/>
      <c r="AS29" s="442">
        <v>3032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299709</v>
      </c>
      <c r="BO29" s="467"/>
      <c r="BP29" s="467"/>
      <c r="BQ29" s="467"/>
      <c r="BR29" s="467"/>
      <c r="BS29" s="467"/>
      <c r="BT29" s="467"/>
      <c r="BU29" s="468"/>
      <c r="BV29" s="466">
        <v>299680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92.6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3218710</v>
      </c>
      <c r="BO30" s="470"/>
      <c r="BP30" s="470"/>
      <c r="BQ30" s="470"/>
      <c r="BR30" s="470"/>
      <c r="BS30" s="470"/>
      <c r="BT30" s="470"/>
      <c r="BU30" s="471"/>
      <c r="BV30" s="469">
        <v>2886591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越前町国民健康保険事業特別会計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越前町上水道事業会計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越前町簡易水道事業特別会計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福井県市町総合事務組合（普通会計分）</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越前町公共施設管理公社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越前町温泉事業特別会計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越前町介護保険事業特別会計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越前町国民健康保険病院事業会計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越前町公共下水道事業特別会計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福井県市町総合事務組合（事業会計分）</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越前町農林漁業体験実習館事業特別会計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越前町後期高齢者医療事業特別会計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越前町集落排水事業特別会計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福井県後期高齢者医療広域連合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越前町土地区画整理事業特別会計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福井県後期高齢者医療広域連合（事業会計分）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福井県自治会館組合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鯖江・丹生消防組合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鯖江広域衛生施設組合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公立丹南病院組合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福井県丹南広域組合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0vZ+d28+DmkeTKTNpTv0TraY2MOEtef1sLE49bWe5ORPQ7EUE2W4WKHWLWZCU9SmefAmk7tt9YNYz0CXxcUFQ==" saltValue="6a+D0oB8A8hl6dwFnc/F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8" t="s">
        <v>585</v>
      </c>
      <c r="D34" s="1248"/>
      <c r="E34" s="1249"/>
      <c r="F34" s="32">
        <v>9.59</v>
      </c>
      <c r="G34" s="33">
        <v>9.1300000000000008</v>
      </c>
      <c r="H34" s="33">
        <v>11.75</v>
      </c>
      <c r="I34" s="33">
        <v>8.57</v>
      </c>
      <c r="J34" s="34">
        <v>8.0500000000000007</v>
      </c>
      <c r="K34" s="22"/>
      <c r="L34" s="22"/>
      <c r="M34" s="22"/>
      <c r="N34" s="22"/>
      <c r="O34" s="22"/>
      <c r="P34" s="22"/>
    </row>
    <row r="35" spans="1:16" ht="39" customHeight="1" x14ac:dyDescent="0.15">
      <c r="A35" s="22"/>
      <c r="B35" s="35"/>
      <c r="C35" s="1242" t="s">
        <v>586</v>
      </c>
      <c r="D35" s="1243"/>
      <c r="E35" s="1244"/>
      <c r="F35" s="36">
        <v>2.71</v>
      </c>
      <c r="G35" s="37">
        <v>2.83</v>
      </c>
      <c r="H35" s="37">
        <v>3.05</v>
      </c>
      <c r="I35" s="37">
        <v>3.11</v>
      </c>
      <c r="J35" s="38">
        <v>3.33</v>
      </c>
      <c r="K35" s="22"/>
      <c r="L35" s="22"/>
      <c r="M35" s="22"/>
      <c r="N35" s="22"/>
      <c r="O35" s="22"/>
      <c r="P35" s="22"/>
    </row>
    <row r="36" spans="1:16" ht="39" customHeight="1" x14ac:dyDescent="0.15">
      <c r="A36" s="22"/>
      <c r="B36" s="35"/>
      <c r="C36" s="1242" t="s">
        <v>587</v>
      </c>
      <c r="D36" s="1243"/>
      <c r="E36" s="1244"/>
      <c r="F36" s="36">
        <v>0.35</v>
      </c>
      <c r="G36" s="37">
        <v>0.54</v>
      </c>
      <c r="H36" s="37">
        <v>0.28999999999999998</v>
      </c>
      <c r="I36" s="37">
        <v>0.71</v>
      </c>
      <c r="J36" s="38">
        <v>0.56000000000000005</v>
      </c>
      <c r="K36" s="22"/>
      <c r="L36" s="22"/>
      <c r="M36" s="22"/>
      <c r="N36" s="22"/>
      <c r="O36" s="22"/>
      <c r="P36" s="22"/>
    </row>
    <row r="37" spans="1:16" ht="39" customHeight="1" x14ac:dyDescent="0.15">
      <c r="A37" s="22"/>
      <c r="B37" s="35"/>
      <c r="C37" s="1242" t="s">
        <v>588</v>
      </c>
      <c r="D37" s="1243"/>
      <c r="E37" s="1244"/>
      <c r="F37" s="36">
        <v>1.68</v>
      </c>
      <c r="G37" s="37">
        <v>1.07</v>
      </c>
      <c r="H37" s="37">
        <v>0.28999999999999998</v>
      </c>
      <c r="I37" s="37">
        <v>0.39</v>
      </c>
      <c r="J37" s="38">
        <v>0.49</v>
      </c>
      <c r="K37" s="22"/>
      <c r="L37" s="22"/>
      <c r="M37" s="22"/>
      <c r="N37" s="22"/>
      <c r="O37" s="22"/>
      <c r="P37" s="22"/>
    </row>
    <row r="38" spans="1:16" ht="39" customHeight="1" x14ac:dyDescent="0.15">
      <c r="A38" s="22"/>
      <c r="B38" s="35"/>
      <c r="C38" s="1242" t="s">
        <v>589</v>
      </c>
      <c r="D38" s="1243"/>
      <c r="E38" s="1244"/>
      <c r="F38" s="36">
        <v>0.05</v>
      </c>
      <c r="G38" s="37">
        <v>7.0000000000000007E-2</v>
      </c>
      <c r="H38" s="37">
        <v>0.05</v>
      </c>
      <c r="I38" s="37">
        <v>0.05</v>
      </c>
      <c r="J38" s="38">
        <v>0.08</v>
      </c>
      <c r="K38" s="22"/>
      <c r="L38" s="22"/>
      <c r="M38" s="22"/>
      <c r="N38" s="22"/>
      <c r="O38" s="22"/>
      <c r="P38" s="22"/>
    </row>
    <row r="39" spans="1:16" ht="39" customHeight="1" x14ac:dyDescent="0.15">
      <c r="A39" s="22"/>
      <c r="B39" s="35"/>
      <c r="C39" s="1242" t="s">
        <v>590</v>
      </c>
      <c r="D39" s="1243"/>
      <c r="E39" s="1244"/>
      <c r="F39" s="36">
        <v>0.06</v>
      </c>
      <c r="G39" s="37">
        <v>7.0000000000000007E-2</v>
      </c>
      <c r="H39" s="37">
        <v>0.06</v>
      </c>
      <c r="I39" s="37">
        <v>0.06</v>
      </c>
      <c r="J39" s="38">
        <v>0.08</v>
      </c>
      <c r="K39" s="22"/>
      <c r="L39" s="22"/>
      <c r="M39" s="22"/>
      <c r="N39" s="22"/>
      <c r="O39" s="22"/>
      <c r="P39" s="22"/>
    </row>
    <row r="40" spans="1:16" ht="39" customHeight="1" x14ac:dyDescent="0.15">
      <c r="A40" s="22"/>
      <c r="B40" s="35"/>
      <c r="C40" s="1242" t="s">
        <v>591</v>
      </c>
      <c r="D40" s="1243"/>
      <c r="E40" s="1244"/>
      <c r="F40" s="36">
        <v>0.15</v>
      </c>
      <c r="G40" s="37">
        <v>0.11</v>
      </c>
      <c r="H40" s="37">
        <v>0.43</v>
      </c>
      <c r="I40" s="37">
        <v>0.52</v>
      </c>
      <c r="J40" s="38">
        <v>0.05</v>
      </c>
      <c r="K40" s="22"/>
      <c r="L40" s="22"/>
      <c r="M40" s="22"/>
      <c r="N40" s="22"/>
      <c r="O40" s="22"/>
      <c r="P40" s="22"/>
    </row>
    <row r="41" spans="1:16" ht="39" customHeight="1" x14ac:dyDescent="0.15">
      <c r="A41" s="22"/>
      <c r="B41" s="35"/>
      <c r="C41" s="1242" t="s">
        <v>592</v>
      </c>
      <c r="D41" s="1243"/>
      <c r="E41" s="1244"/>
      <c r="F41" s="36">
        <v>7.0000000000000007E-2</v>
      </c>
      <c r="G41" s="37">
        <v>7.0000000000000007E-2</v>
      </c>
      <c r="H41" s="37">
        <v>0.09</v>
      </c>
      <c r="I41" s="37">
        <v>7.0000000000000007E-2</v>
      </c>
      <c r="J41" s="38">
        <v>0.02</v>
      </c>
      <c r="K41" s="22"/>
      <c r="L41" s="22"/>
      <c r="M41" s="22"/>
      <c r="N41" s="22"/>
      <c r="O41" s="22"/>
      <c r="P41" s="22"/>
    </row>
    <row r="42" spans="1:16" ht="39" customHeight="1" x14ac:dyDescent="0.15">
      <c r="A42" s="22"/>
      <c r="B42" s="39"/>
      <c r="C42" s="1242" t="s">
        <v>593</v>
      </c>
      <c r="D42" s="1243"/>
      <c r="E42" s="1244"/>
      <c r="F42" s="36" t="s">
        <v>535</v>
      </c>
      <c r="G42" s="37" t="s">
        <v>535</v>
      </c>
      <c r="H42" s="37" t="s">
        <v>535</v>
      </c>
      <c r="I42" s="37" t="s">
        <v>535</v>
      </c>
      <c r="J42" s="38" t="s">
        <v>535</v>
      </c>
      <c r="K42" s="22"/>
      <c r="L42" s="22"/>
      <c r="M42" s="22"/>
      <c r="N42" s="22"/>
      <c r="O42" s="22"/>
      <c r="P42" s="22"/>
    </row>
    <row r="43" spans="1:16" ht="39" customHeight="1" thickBot="1" x14ac:dyDescent="0.2">
      <c r="A43" s="22"/>
      <c r="B43" s="40"/>
      <c r="C43" s="1245" t="s">
        <v>594</v>
      </c>
      <c r="D43" s="1246"/>
      <c r="E43" s="1247"/>
      <c r="F43" s="41">
        <v>0.04</v>
      </c>
      <c r="G43" s="42">
        <v>0.09</v>
      </c>
      <c r="H43" s="42">
        <v>0.05</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JEZDzVfXaVqtj1Jbm0kv0mToriLa2pjQNWq/qr23z3/e8GvmhX+4eqC1p+rvknf3JGOX6TlqD/CFPzpvypnaw==" saltValue="UAIZhz1f/qUuHfN/Llf0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1735</v>
      </c>
      <c r="L45" s="60">
        <v>1414</v>
      </c>
      <c r="M45" s="60">
        <v>1256</v>
      </c>
      <c r="N45" s="60">
        <v>1272</v>
      </c>
      <c r="O45" s="61">
        <v>1152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535</v>
      </c>
      <c r="L46" s="64" t="s">
        <v>535</v>
      </c>
      <c r="M46" s="64" t="s">
        <v>535</v>
      </c>
      <c r="N46" s="64" t="s">
        <v>535</v>
      </c>
      <c r="O46" s="65" t="s">
        <v>535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535</v>
      </c>
      <c r="L47" s="64" t="s">
        <v>535</v>
      </c>
      <c r="M47" s="64" t="s">
        <v>535</v>
      </c>
      <c r="N47" s="64" t="s">
        <v>535</v>
      </c>
      <c r="O47" s="65" t="s">
        <v>535</v>
      </c>
      <c r="P47" s="48"/>
      <c r="Q47" s="48"/>
      <c r="R47" s="48"/>
      <c r="S47" s="48"/>
      <c r="T47" s="48"/>
      <c r="U47" s="48"/>
    </row>
    <row r="48" spans="1:21" ht="30.75" customHeight="1" x14ac:dyDescent="0.15">
      <c r="A48" s="48"/>
      <c r="B48" s="1270"/>
      <c r="C48" s="1271"/>
      <c r="D48" s="62"/>
      <c r="E48" s="1252" t="s">
        <v>15</v>
      </c>
      <c r="F48" s="1252"/>
      <c r="G48" s="1252"/>
      <c r="H48" s="1252"/>
      <c r="I48" s="1252"/>
      <c r="J48" s="1253"/>
      <c r="K48" s="63">
        <v>754</v>
      </c>
      <c r="L48" s="64">
        <v>707</v>
      </c>
      <c r="M48" s="64">
        <v>665</v>
      </c>
      <c r="N48" s="64">
        <v>756</v>
      </c>
      <c r="O48" s="65">
        <v>696</v>
      </c>
      <c r="P48" s="48"/>
      <c r="Q48" s="48"/>
      <c r="R48" s="48"/>
      <c r="S48" s="48"/>
      <c r="T48" s="48"/>
      <c r="U48" s="48"/>
    </row>
    <row r="49" spans="1:21" ht="30.75" customHeight="1" x14ac:dyDescent="0.15">
      <c r="A49" s="48"/>
      <c r="B49" s="1270"/>
      <c r="C49" s="1271"/>
      <c r="D49" s="62"/>
      <c r="E49" s="1252" t="s">
        <v>16</v>
      </c>
      <c r="F49" s="1252"/>
      <c r="G49" s="1252"/>
      <c r="H49" s="1252"/>
      <c r="I49" s="1252"/>
      <c r="J49" s="1253"/>
      <c r="K49" s="63">
        <v>51</v>
      </c>
      <c r="L49" s="64">
        <v>52</v>
      </c>
      <c r="M49" s="64">
        <v>75</v>
      </c>
      <c r="N49" s="64">
        <v>87</v>
      </c>
      <c r="O49" s="65">
        <v>96</v>
      </c>
      <c r="P49" s="48"/>
      <c r="Q49" s="48"/>
      <c r="R49" s="48"/>
      <c r="S49" s="48"/>
      <c r="T49" s="48"/>
      <c r="U49" s="48"/>
    </row>
    <row r="50" spans="1:21" ht="30.75" customHeight="1" x14ac:dyDescent="0.15">
      <c r="A50" s="48"/>
      <c r="B50" s="1270"/>
      <c r="C50" s="1271"/>
      <c r="D50" s="62"/>
      <c r="E50" s="1252" t="s">
        <v>17</v>
      </c>
      <c r="F50" s="1252"/>
      <c r="G50" s="1252"/>
      <c r="H50" s="1252"/>
      <c r="I50" s="1252"/>
      <c r="J50" s="1253"/>
      <c r="K50" s="63">
        <v>29</v>
      </c>
      <c r="L50" s="64">
        <v>28</v>
      </c>
      <c r="M50" s="64">
        <v>22</v>
      </c>
      <c r="N50" s="64">
        <v>17</v>
      </c>
      <c r="O50" s="65">
        <v>12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535</v>
      </c>
      <c r="L51" s="64" t="s">
        <v>535</v>
      </c>
      <c r="M51" s="64" t="s">
        <v>535</v>
      </c>
      <c r="N51" s="64" t="s">
        <v>535</v>
      </c>
      <c r="O51" s="65" t="s">
        <v>535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1942</v>
      </c>
      <c r="L52" s="64">
        <v>1673</v>
      </c>
      <c r="M52" s="64">
        <v>1519</v>
      </c>
      <c r="N52" s="64">
        <v>1491</v>
      </c>
      <c r="O52" s="65">
        <v>1394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627</v>
      </c>
      <c r="L53" s="69">
        <v>528</v>
      </c>
      <c r="M53" s="69">
        <v>499</v>
      </c>
      <c r="N53" s="69">
        <v>641</v>
      </c>
      <c r="O53" s="70">
        <v>562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9PEVQvQmWB4ZOgmdY9KOAS9HMGD565q96MWsy/z6Y/b551AF/zHVJnE+smYySXIKgIW3ZhWfMZeYMTb3cRtYQ==" saltValue="4RzLYCXFk/vVSUXiNvjU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88" t="s">
        <v>30</v>
      </c>
      <c r="C41" s="1289"/>
      <c r="D41" s="102"/>
      <c r="E41" s="1290" t="s">
        <v>31</v>
      </c>
      <c r="F41" s="1290"/>
      <c r="G41" s="1290"/>
      <c r="H41" s="1291"/>
      <c r="I41" s="103">
        <v>10377</v>
      </c>
      <c r="J41" s="104">
        <v>9882</v>
      </c>
      <c r="K41" s="104">
        <v>9718</v>
      </c>
      <c r="L41" s="104">
        <v>10326</v>
      </c>
      <c r="M41" s="105">
        <v>10925</v>
      </c>
    </row>
    <row r="42" spans="2:13" ht="27.75" customHeight="1" x14ac:dyDescent="0.15">
      <c r="B42" s="1278"/>
      <c r="C42" s="1279"/>
      <c r="D42" s="106"/>
      <c r="E42" s="1282" t="s">
        <v>32</v>
      </c>
      <c r="F42" s="1282"/>
      <c r="G42" s="1282"/>
      <c r="H42" s="1283"/>
      <c r="I42" s="107">
        <v>179</v>
      </c>
      <c r="J42" s="108">
        <v>181</v>
      </c>
      <c r="K42" s="108">
        <v>510</v>
      </c>
      <c r="L42" s="108">
        <v>456</v>
      </c>
      <c r="M42" s="109">
        <v>374</v>
      </c>
    </row>
    <row r="43" spans="2:13" ht="27.75" customHeight="1" x14ac:dyDescent="0.15">
      <c r="B43" s="1278"/>
      <c r="C43" s="1279"/>
      <c r="D43" s="106"/>
      <c r="E43" s="1282" t="s">
        <v>33</v>
      </c>
      <c r="F43" s="1282"/>
      <c r="G43" s="1282"/>
      <c r="H43" s="1283"/>
      <c r="I43" s="107">
        <v>5860</v>
      </c>
      <c r="J43" s="108">
        <v>5311</v>
      </c>
      <c r="K43" s="108">
        <v>4768</v>
      </c>
      <c r="L43" s="108">
        <v>4571</v>
      </c>
      <c r="M43" s="109">
        <v>4380</v>
      </c>
    </row>
    <row r="44" spans="2:13" ht="27.75" customHeight="1" x14ac:dyDescent="0.15">
      <c r="B44" s="1278"/>
      <c r="C44" s="1279"/>
      <c r="D44" s="106"/>
      <c r="E44" s="1282" t="s">
        <v>34</v>
      </c>
      <c r="F44" s="1282"/>
      <c r="G44" s="1282"/>
      <c r="H44" s="1283"/>
      <c r="I44" s="107">
        <v>551</v>
      </c>
      <c r="J44" s="108">
        <v>594</v>
      </c>
      <c r="K44" s="108">
        <v>562</v>
      </c>
      <c r="L44" s="108">
        <v>650</v>
      </c>
      <c r="M44" s="109">
        <v>632</v>
      </c>
    </row>
    <row r="45" spans="2:13" ht="27.75" customHeight="1" x14ac:dyDescent="0.15">
      <c r="B45" s="1278"/>
      <c r="C45" s="1279"/>
      <c r="D45" s="106"/>
      <c r="E45" s="1282" t="s">
        <v>35</v>
      </c>
      <c r="F45" s="1282"/>
      <c r="G45" s="1282"/>
      <c r="H45" s="1283"/>
      <c r="I45" s="107">
        <v>2129</v>
      </c>
      <c r="J45" s="108">
        <v>2173</v>
      </c>
      <c r="K45" s="108">
        <v>1980</v>
      </c>
      <c r="L45" s="108">
        <v>1946</v>
      </c>
      <c r="M45" s="109">
        <v>1950</v>
      </c>
    </row>
    <row r="46" spans="2:13" ht="27.75" customHeight="1" x14ac:dyDescent="0.15">
      <c r="B46" s="1278"/>
      <c r="C46" s="1279"/>
      <c r="D46" s="110"/>
      <c r="E46" s="1282" t="s">
        <v>36</v>
      </c>
      <c r="F46" s="1282"/>
      <c r="G46" s="1282"/>
      <c r="H46" s="1283"/>
      <c r="I46" s="107" t="s">
        <v>535</v>
      </c>
      <c r="J46" s="108" t="s">
        <v>535</v>
      </c>
      <c r="K46" s="108" t="s">
        <v>535</v>
      </c>
      <c r="L46" s="108" t="s">
        <v>535</v>
      </c>
      <c r="M46" s="109" t="s">
        <v>535</v>
      </c>
    </row>
    <row r="47" spans="2:13" ht="27.75" customHeight="1" x14ac:dyDescent="0.15">
      <c r="B47" s="1278"/>
      <c r="C47" s="1279"/>
      <c r="D47" s="111"/>
      <c r="E47" s="1292" t="s">
        <v>37</v>
      </c>
      <c r="F47" s="1293"/>
      <c r="G47" s="1293"/>
      <c r="H47" s="1294"/>
      <c r="I47" s="107" t="s">
        <v>535</v>
      </c>
      <c r="J47" s="108" t="s">
        <v>535</v>
      </c>
      <c r="K47" s="108" t="s">
        <v>535</v>
      </c>
      <c r="L47" s="108" t="s">
        <v>535</v>
      </c>
      <c r="M47" s="109" t="s">
        <v>535</v>
      </c>
    </row>
    <row r="48" spans="2:13" ht="27.75" customHeight="1" x14ac:dyDescent="0.15">
      <c r="B48" s="1278"/>
      <c r="C48" s="1279"/>
      <c r="D48" s="106"/>
      <c r="E48" s="1282" t="s">
        <v>38</v>
      </c>
      <c r="F48" s="1282"/>
      <c r="G48" s="1282"/>
      <c r="H48" s="1283"/>
      <c r="I48" s="107" t="s">
        <v>535</v>
      </c>
      <c r="J48" s="108" t="s">
        <v>535</v>
      </c>
      <c r="K48" s="108" t="s">
        <v>535</v>
      </c>
      <c r="L48" s="108" t="s">
        <v>535</v>
      </c>
      <c r="M48" s="109" t="s">
        <v>535</v>
      </c>
    </row>
    <row r="49" spans="2:13" ht="27.75" customHeight="1" x14ac:dyDescent="0.15">
      <c r="B49" s="1280"/>
      <c r="C49" s="1281"/>
      <c r="D49" s="106"/>
      <c r="E49" s="1282" t="s">
        <v>39</v>
      </c>
      <c r="F49" s="1282"/>
      <c r="G49" s="1282"/>
      <c r="H49" s="1283"/>
      <c r="I49" s="107" t="s">
        <v>535</v>
      </c>
      <c r="J49" s="108" t="s">
        <v>535</v>
      </c>
      <c r="K49" s="108" t="s">
        <v>535</v>
      </c>
      <c r="L49" s="108" t="s">
        <v>535</v>
      </c>
      <c r="M49" s="109" t="s">
        <v>535</v>
      </c>
    </row>
    <row r="50" spans="2:13" ht="27.75" customHeight="1" x14ac:dyDescent="0.15">
      <c r="B50" s="1276" t="s">
        <v>40</v>
      </c>
      <c r="C50" s="1277"/>
      <c r="D50" s="112"/>
      <c r="E50" s="1282" t="s">
        <v>41</v>
      </c>
      <c r="F50" s="1282"/>
      <c r="G50" s="1282"/>
      <c r="H50" s="1283"/>
      <c r="I50" s="107">
        <v>4383</v>
      </c>
      <c r="J50" s="108">
        <v>4505</v>
      </c>
      <c r="K50" s="108">
        <v>4091</v>
      </c>
      <c r="L50" s="108">
        <v>4281</v>
      </c>
      <c r="M50" s="109">
        <v>4224</v>
      </c>
    </row>
    <row r="51" spans="2:13" ht="27.75" customHeight="1" x14ac:dyDescent="0.15">
      <c r="B51" s="1278"/>
      <c r="C51" s="1279"/>
      <c r="D51" s="106"/>
      <c r="E51" s="1282" t="s">
        <v>42</v>
      </c>
      <c r="F51" s="1282"/>
      <c r="G51" s="1282"/>
      <c r="H51" s="1283"/>
      <c r="I51" s="107">
        <v>124</v>
      </c>
      <c r="J51" s="108">
        <v>47</v>
      </c>
      <c r="K51" s="108">
        <v>0</v>
      </c>
      <c r="L51" s="108">
        <v>0</v>
      </c>
      <c r="M51" s="109" t="s">
        <v>535</v>
      </c>
    </row>
    <row r="52" spans="2:13" ht="27.75" customHeight="1" x14ac:dyDescent="0.15">
      <c r="B52" s="1280"/>
      <c r="C52" s="1281"/>
      <c r="D52" s="106"/>
      <c r="E52" s="1282" t="s">
        <v>43</v>
      </c>
      <c r="F52" s="1282"/>
      <c r="G52" s="1282"/>
      <c r="H52" s="1283"/>
      <c r="I52" s="107">
        <v>14233</v>
      </c>
      <c r="J52" s="108">
        <v>13457</v>
      </c>
      <c r="K52" s="108">
        <v>12983</v>
      </c>
      <c r="L52" s="108">
        <v>13060</v>
      </c>
      <c r="M52" s="109">
        <v>13051</v>
      </c>
    </row>
    <row r="53" spans="2:13" ht="27.75" customHeight="1" thickBot="1" x14ac:dyDescent="0.2">
      <c r="B53" s="1284" t="s">
        <v>44</v>
      </c>
      <c r="C53" s="1285"/>
      <c r="D53" s="113"/>
      <c r="E53" s="1286" t="s">
        <v>45</v>
      </c>
      <c r="F53" s="1286"/>
      <c r="G53" s="1286"/>
      <c r="H53" s="1287"/>
      <c r="I53" s="114">
        <v>355</v>
      </c>
      <c r="J53" s="115">
        <v>132</v>
      </c>
      <c r="K53" s="115">
        <v>464</v>
      </c>
      <c r="L53" s="115">
        <v>608</v>
      </c>
      <c r="M53" s="116">
        <v>986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zqgdec7bcGtQmNypfdBfB8q63qsD8KYVWi8sv08qlJCnLd/Oto1tpQmtMXnU14YskLshcpyhMaANvgj7wGQnA==" saltValue="M0WYd0J/YCRoe8hpNKmS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3" t="s">
        <v>48</v>
      </c>
      <c r="D55" s="1303"/>
      <c r="E55" s="1304"/>
      <c r="F55" s="128">
        <v>2964</v>
      </c>
      <c r="G55" s="128">
        <v>3210</v>
      </c>
      <c r="H55" s="129">
        <v>3057</v>
      </c>
    </row>
    <row r="56" spans="2:8" ht="52.5" customHeight="1" x14ac:dyDescent="0.15">
      <c r="B56" s="130"/>
      <c r="C56" s="1305" t="s">
        <v>49</v>
      </c>
      <c r="D56" s="1305"/>
      <c r="E56" s="1306"/>
      <c r="F56" s="131">
        <v>300</v>
      </c>
      <c r="G56" s="131">
        <v>300</v>
      </c>
      <c r="H56" s="132">
        <v>300</v>
      </c>
    </row>
    <row r="57" spans="2:8" ht="53.25" customHeight="1" x14ac:dyDescent="0.15">
      <c r="B57" s="130"/>
      <c r="C57" s="1307" t="s">
        <v>50</v>
      </c>
      <c r="D57" s="1307"/>
      <c r="E57" s="1308"/>
      <c r="F57" s="133">
        <v>2943</v>
      </c>
      <c r="G57" s="133">
        <v>2887</v>
      </c>
      <c r="H57" s="134">
        <v>3219</v>
      </c>
    </row>
    <row r="58" spans="2:8" ht="45.75" customHeight="1" x14ac:dyDescent="0.15">
      <c r="B58" s="135"/>
      <c r="C58" s="1295" t="s">
        <v>612</v>
      </c>
      <c r="D58" s="1296"/>
      <c r="E58" s="1297"/>
      <c r="F58" s="136">
        <v>2302</v>
      </c>
      <c r="G58" s="136">
        <v>2302</v>
      </c>
      <c r="H58" s="137">
        <v>2530</v>
      </c>
    </row>
    <row r="59" spans="2:8" ht="45.75" customHeight="1" x14ac:dyDescent="0.15">
      <c r="B59" s="135"/>
      <c r="C59" s="1295" t="s">
        <v>613</v>
      </c>
      <c r="D59" s="1296"/>
      <c r="E59" s="1297"/>
      <c r="F59" s="136">
        <v>241</v>
      </c>
      <c r="G59" s="136">
        <v>245</v>
      </c>
      <c r="H59" s="137">
        <v>291</v>
      </c>
    </row>
    <row r="60" spans="2:8" ht="45.75" customHeight="1" x14ac:dyDescent="0.15">
      <c r="B60" s="135"/>
      <c r="C60" s="1295" t="s">
        <v>614</v>
      </c>
      <c r="D60" s="1296"/>
      <c r="E60" s="1297"/>
      <c r="F60" s="136">
        <v>239</v>
      </c>
      <c r="G60" s="136">
        <v>233</v>
      </c>
      <c r="H60" s="137">
        <v>227</v>
      </c>
    </row>
    <row r="61" spans="2:8" ht="45.75" customHeight="1" x14ac:dyDescent="0.15">
      <c r="B61" s="135"/>
      <c r="C61" s="1295" t="s">
        <v>615</v>
      </c>
      <c r="D61" s="1296"/>
      <c r="E61" s="1297"/>
      <c r="F61" s="136">
        <v>43</v>
      </c>
      <c r="G61" s="136">
        <v>27</v>
      </c>
      <c r="H61" s="137">
        <v>75</v>
      </c>
    </row>
    <row r="62" spans="2:8" ht="45.75" customHeight="1" thickBot="1" x14ac:dyDescent="0.2">
      <c r="B62" s="138"/>
      <c r="C62" s="1298" t="s">
        <v>616</v>
      </c>
      <c r="D62" s="1299"/>
      <c r="E62" s="1300"/>
      <c r="F62" s="139">
        <v>76</v>
      </c>
      <c r="G62" s="139">
        <v>44</v>
      </c>
      <c r="H62" s="140">
        <v>52</v>
      </c>
    </row>
    <row r="63" spans="2:8" ht="52.5" customHeight="1" thickBot="1" x14ac:dyDescent="0.2">
      <c r="B63" s="141"/>
      <c r="C63" s="1301" t="s">
        <v>51</v>
      </c>
      <c r="D63" s="1301"/>
      <c r="E63" s="1302"/>
      <c r="F63" s="142">
        <v>6206</v>
      </c>
      <c r="G63" s="142">
        <v>6396</v>
      </c>
      <c r="H63" s="143">
        <v>6575</v>
      </c>
    </row>
    <row r="64" spans="2:8" ht="15" customHeight="1" x14ac:dyDescent="0.15"/>
  </sheetData>
  <sheetProtection algorithmName="SHA-512" hashValue="B6d+qvA4+EoM4FoqxWL9zQqYw9X1/Ro9ah+7EN16JR1NPX+c7hra+oFvw8KD1bMqosI9JpVrHfmbzQUakYZL6Q==" saltValue="hgAC+71OA6uECCFIwC1+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P40" zoomScale="75" zoomScaleNormal="7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577</v>
      </c>
      <c r="BQ50" s="1315"/>
      <c r="BR50" s="1315"/>
      <c r="BS50" s="1315"/>
      <c r="BT50" s="1315"/>
      <c r="BU50" s="1315"/>
      <c r="BV50" s="1315"/>
      <c r="BW50" s="1315"/>
      <c r="BX50" s="1315" t="s">
        <v>578</v>
      </c>
      <c r="BY50" s="1315"/>
      <c r="BZ50" s="1315"/>
      <c r="CA50" s="1315"/>
      <c r="CB50" s="1315"/>
      <c r="CC50" s="1315"/>
      <c r="CD50" s="1315"/>
      <c r="CE50" s="1315"/>
      <c r="CF50" s="1315" t="s">
        <v>579</v>
      </c>
      <c r="CG50" s="1315"/>
      <c r="CH50" s="1315"/>
      <c r="CI50" s="1315"/>
      <c r="CJ50" s="1315"/>
      <c r="CK50" s="1315"/>
      <c r="CL50" s="1315"/>
      <c r="CM50" s="1315"/>
      <c r="CN50" s="1315" t="s">
        <v>580</v>
      </c>
      <c r="CO50" s="1315"/>
      <c r="CP50" s="1315"/>
      <c r="CQ50" s="1315"/>
      <c r="CR50" s="1315"/>
      <c r="CS50" s="1315"/>
      <c r="CT50" s="1315"/>
      <c r="CU50" s="1315"/>
      <c r="CV50" s="1315" t="s">
        <v>581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621</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1.9</v>
      </c>
      <c r="BY51" s="1311"/>
      <c r="BZ51" s="1311"/>
      <c r="CA51" s="1311"/>
      <c r="CB51" s="1311"/>
      <c r="CC51" s="1311"/>
      <c r="CD51" s="1311"/>
      <c r="CE51" s="1311"/>
      <c r="CF51" s="1311">
        <v>7.2</v>
      </c>
      <c r="CG51" s="1311"/>
      <c r="CH51" s="1311"/>
      <c r="CI51" s="1311"/>
      <c r="CJ51" s="1311"/>
      <c r="CK51" s="1311"/>
      <c r="CL51" s="1311"/>
      <c r="CM51" s="1311"/>
      <c r="CN51" s="1311">
        <v>9.8000000000000007</v>
      </c>
      <c r="CO51" s="1311"/>
      <c r="CP51" s="1311"/>
      <c r="CQ51" s="1311"/>
      <c r="CR51" s="1311"/>
      <c r="CS51" s="1311"/>
      <c r="CT51" s="1311"/>
      <c r="CU51" s="1311"/>
      <c r="CV51" s="1311">
        <v>16.2</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623</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59.2</v>
      </c>
      <c r="BY53" s="1311"/>
      <c r="BZ53" s="1311"/>
      <c r="CA53" s="1311"/>
      <c r="CB53" s="1311"/>
      <c r="CC53" s="1311"/>
      <c r="CD53" s="1311"/>
      <c r="CE53" s="1311"/>
      <c r="CF53" s="1311">
        <v>61.5</v>
      </c>
      <c r="CG53" s="1311"/>
      <c r="CH53" s="1311"/>
      <c r="CI53" s="1311"/>
      <c r="CJ53" s="1311"/>
      <c r="CK53" s="1311"/>
      <c r="CL53" s="1311"/>
      <c r="CM53" s="1311"/>
      <c r="CN53" s="1311">
        <v>61.5</v>
      </c>
      <c r="CO53" s="1311"/>
      <c r="CP53" s="1311"/>
      <c r="CQ53" s="1311"/>
      <c r="CR53" s="1311"/>
      <c r="CS53" s="1311"/>
      <c r="CT53" s="1311"/>
      <c r="CU53" s="1311"/>
      <c r="CV53" s="1311">
        <v>62.3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624</v>
      </c>
      <c r="AO55" s="1315"/>
      <c r="AP55" s="1315"/>
      <c r="AQ55" s="1315"/>
      <c r="AR55" s="1315"/>
      <c r="AS55" s="1315"/>
      <c r="AT55" s="1315"/>
      <c r="AU55" s="1315"/>
      <c r="AV55" s="1315"/>
      <c r="AW55" s="1315"/>
      <c r="AX55" s="1315"/>
      <c r="AY55" s="1315"/>
      <c r="AZ55" s="1315"/>
      <c r="BA55" s="1315"/>
      <c r="BB55" s="1314" t="s">
        <v>622</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623</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577</v>
      </c>
      <c r="BQ72" s="1315"/>
      <c r="BR72" s="1315"/>
      <c r="BS72" s="1315"/>
      <c r="BT72" s="1315"/>
      <c r="BU72" s="1315"/>
      <c r="BV72" s="1315"/>
      <c r="BW72" s="1315"/>
      <c r="BX72" s="1315" t="s">
        <v>578</v>
      </c>
      <c r="BY72" s="1315"/>
      <c r="BZ72" s="1315"/>
      <c r="CA72" s="1315"/>
      <c r="CB72" s="1315"/>
      <c r="CC72" s="1315"/>
      <c r="CD72" s="1315"/>
      <c r="CE72" s="1315"/>
      <c r="CF72" s="1315" t="s">
        <v>579</v>
      </c>
      <c r="CG72" s="1315"/>
      <c r="CH72" s="1315"/>
      <c r="CI72" s="1315"/>
      <c r="CJ72" s="1315"/>
      <c r="CK72" s="1315"/>
      <c r="CL72" s="1315"/>
      <c r="CM72" s="1315"/>
      <c r="CN72" s="1315" t="s">
        <v>580</v>
      </c>
      <c r="CO72" s="1315"/>
      <c r="CP72" s="1315"/>
      <c r="CQ72" s="1315"/>
      <c r="CR72" s="1315"/>
      <c r="CS72" s="1315"/>
      <c r="CT72" s="1315"/>
      <c r="CU72" s="1315"/>
      <c r="CV72" s="1315" t="s">
        <v>581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621</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v>5.0999999999999996</v>
      </c>
      <c r="BQ73" s="1311"/>
      <c r="BR73" s="1311"/>
      <c r="BS73" s="1311"/>
      <c r="BT73" s="1311"/>
      <c r="BU73" s="1311"/>
      <c r="BV73" s="1311"/>
      <c r="BW73" s="1311"/>
      <c r="BX73" s="1311">
        <v>1.9</v>
      </c>
      <c r="BY73" s="1311"/>
      <c r="BZ73" s="1311"/>
      <c r="CA73" s="1311"/>
      <c r="CB73" s="1311"/>
      <c r="CC73" s="1311"/>
      <c r="CD73" s="1311"/>
      <c r="CE73" s="1311"/>
      <c r="CF73" s="1311">
        <v>7.2</v>
      </c>
      <c r="CG73" s="1311"/>
      <c r="CH73" s="1311"/>
      <c r="CI73" s="1311"/>
      <c r="CJ73" s="1311"/>
      <c r="CK73" s="1311"/>
      <c r="CL73" s="1311"/>
      <c r="CM73" s="1311"/>
      <c r="CN73" s="1311">
        <v>9.8000000000000007</v>
      </c>
      <c r="CO73" s="1311"/>
      <c r="CP73" s="1311"/>
      <c r="CQ73" s="1311"/>
      <c r="CR73" s="1311"/>
      <c r="CS73" s="1311"/>
      <c r="CT73" s="1311"/>
      <c r="CU73" s="1311"/>
      <c r="CV73" s="1311">
        <v>16.2</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10.5</v>
      </c>
      <c r="BQ75" s="1311"/>
      <c r="BR75" s="1311"/>
      <c r="BS75" s="1311"/>
      <c r="BT75" s="1311"/>
      <c r="BU75" s="1311"/>
      <c r="BV75" s="1311"/>
      <c r="BW75" s="1311"/>
      <c r="BX75" s="1311">
        <v>9.1</v>
      </c>
      <c r="BY75" s="1311"/>
      <c r="BZ75" s="1311"/>
      <c r="CA75" s="1311"/>
      <c r="CB75" s="1311"/>
      <c r="CC75" s="1311"/>
      <c r="CD75" s="1311"/>
      <c r="CE75" s="1311"/>
      <c r="CF75" s="1311">
        <v>8.1999999999999993</v>
      </c>
      <c r="CG75" s="1311"/>
      <c r="CH75" s="1311"/>
      <c r="CI75" s="1311"/>
      <c r="CJ75" s="1311"/>
      <c r="CK75" s="1311"/>
      <c r="CL75" s="1311"/>
      <c r="CM75" s="1311"/>
      <c r="CN75" s="1311">
        <v>8.6999999999999993</v>
      </c>
      <c r="CO75" s="1311"/>
      <c r="CP75" s="1311"/>
      <c r="CQ75" s="1311"/>
      <c r="CR75" s="1311"/>
      <c r="CS75" s="1311"/>
      <c r="CT75" s="1311"/>
      <c r="CU75" s="1311"/>
      <c r="CV75" s="1311">
        <v>9.1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624</v>
      </c>
      <c r="AO77" s="1315"/>
      <c r="AP77" s="1315"/>
      <c r="AQ77" s="1315"/>
      <c r="AR77" s="1315"/>
      <c r="AS77" s="1315"/>
      <c r="AT77" s="1315"/>
      <c r="AU77" s="1315"/>
      <c r="AV77" s="1315"/>
      <c r="AW77" s="1315"/>
      <c r="AX77" s="1315"/>
      <c r="AY77" s="1315"/>
      <c r="AZ77" s="1315"/>
      <c r="BA77" s="1315"/>
      <c r="BB77" s="1314" t="s">
        <v>622</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626</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TIsG6iBR8QCHkQj0TrlND28t21HE9dRecjvuaLLhIhtQUYAGPBko3YJWHGaZDP433Qha0SvRqT5SuZsEkBXKg==" saltValue="P4BvoFYaAHuMotGb9DvO/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83" zoomScale="60" zoomScaleNormal="60" zoomScaleSheetLayoutView="70" workbookViewId="0">
      <selection activeCell="AF112" sqref="AF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ZqZykJ59o/EEkihcUqEKo2R9AzSwEz6fVi78G1ZGUu+jphIlypLWx381S4KUICMgIhrBqrZ0LW+kmxIMjL90fg==" saltValue="n7eVjoVpIj0t2qeISdto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60" zoomScaleNormal="6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cztQdVZzLaRdq8t9NPP3yETKA3JihJ2pXe9FtfsYirxbxGo5bwtu9J39WLFQHbjRnt8nb0nyvtA70czRDLVQkw==" saltValue="PwPXSJBw/BQcboJ3z9Gq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104245</v>
      </c>
      <c r="E3" s="162"/>
      <c r="F3" s="163">
        <v>56894</v>
      </c>
      <c r="G3" s="164"/>
      <c r="H3" s="165"/>
    </row>
    <row r="4" spans="1:8" x14ac:dyDescent="0.15">
      <c r="A4" s="166"/>
      <c r="B4" s="167"/>
      <c r="C4" s="168"/>
      <c r="D4" s="169">
        <v>75039</v>
      </c>
      <c r="E4" s="170"/>
      <c r="F4" s="171">
        <v>32548</v>
      </c>
      <c r="G4" s="172"/>
      <c r="H4" s="173"/>
    </row>
    <row r="5" spans="1:8" x14ac:dyDescent="0.15">
      <c r="A5" s="154" t="s">
        <v>569</v>
      </c>
      <c r="B5" s="159"/>
      <c r="C5" s="160"/>
      <c r="D5" s="161">
        <v>90490</v>
      </c>
      <c r="E5" s="162"/>
      <c r="F5" s="163">
        <v>57122</v>
      </c>
      <c r="G5" s="164"/>
      <c r="H5" s="165"/>
    </row>
    <row r="6" spans="1:8" x14ac:dyDescent="0.15">
      <c r="A6" s="166"/>
      <c r="B6" s="167"/>
      <c r="C6" s="168"/>
      <c r="D6" s="169">
        <v>70473</v>
      </c>
      <c r="E6" s="170"/>
      <c r="F6" s="171">
        <v>36191</v>
      </c>
      <c r="G6" s="172"/>
      <c r="H6" s="173"/>
    </row>
    <row r="7" spans="1:8" x14ac:dyDescent="0.15">
      <c r="A7" s="154" t="s">
        <v>570</v>
      </c>
      <c r="B7" s="159"/>
      <c r="C7" s="160"/>
      <c r="D7" s="161">
        <v>89303</v>
      </c>
      <c r="E7" s="162"/>
      <c r="F7" s="163">
        <v>53655</v>
      </c>
      <c r="G7" s="164"/>
      <c r="H7" s="165"/>
    </row>
    <row r="8" spans="1:8" x14ac:dyDescent="0.15">
      <c r="A8" s="166"/>
      <c r="B8" s="167"/>
      <c r="C8" s="168"/>
      <c r="D8" s="169">
        <v>62437</v>
      </c>
      <c r="E8" s="170"/>
      <c r="F8" s="171">
        <v>32719</v>
      </c>
      <c r="G8" s="172"/>
      <c r="H8" s="173"/>
    </row>
    <row r="9" spans="1:8" x14ac:dyDescent="0.15">
      <c r="A9" s="154" t="s">
        <v>571</v>
      </c>
      <c r="B9" s="159"/>
      <c r="C9" s="160"/>
      <c r="D9" s="161">
        <v>122227</v>
      </c>
      <c r="E9" s="162"/>
      <c r="F9" s="163">
        <v>53869</v>
      </c>
      <c r="G9" s="164"/>
      <c r="H9" s="165"/>
    </row>
    <row r="10" spans="1:8" x14ac:dyDescent="0.15">
      <c r="A10" s="166"/>
      <c r="B10" s="167"/>
      <c r="C10" s="168"/>
      <c r="D10" s="169">
        <v>76723</v>
      </c>
      <c r="E10" s="170"/>
      <c r="F10" s="171">
        <v>35046</v>
      </c>
      <c r="G10" s="172"/>
      <c r="H10" s="173"/>
    </row>
    <row r="11" spans="1:8" x14ac:dyDescent="0.15">
      <c r="A11" s="154" t="s">
        <v>572</v>
      </c>
      <c r="B11" s="159"/>
      <c r="C11" s="160"/>
      <c r="D11" s="161">
        <v>113687</v>
      </c>
      <c r="E11" s="162"/>
      <c r="F11" s="163">
        <v>59119</v>
      </c>
      <c r="G11" s="164"/>
      <c r="H11" s="165"/>
    </row>
    <row r="12" spans="1:8" x14ac:dyDescent="0.15">
      <c r="A12" s="166"/>
      <c r="B12" s="167"/>
      <c r="C12" s="174"/>
      <c r="D12" s="169">
        <v>45047</v>
      </c>
      <c r="E12" s="170"/>
      <c r="F12" s="171">
        <v>29900</v>
      </c>
      <c r="G12" s="172"/>
      <c r="H12" s="173"/>
    </row>
    <row r="13" spans="1:8" x14ac:dyDescent="0.15">
      <c r="A13" s="154"/>
      <c r="B13" s="159"/>
      <c r="C13" s="175"/>
      <c r="D13" s="176">
        <v>103990</v>
      </c>
      <c r="E13" s="177"/>
      <c r="F13" s="178">
        <v>56132</v>
      </c>
      <c r="G13" s="179"/>
      <c r="H13" s="165"/>
    </row>
    <row r="14" spans="1:8" x14ac:dyDescent="0.15">
      <c r="A14" s="166"/>
      <c r="B14" s="167"/>
      <c r="C14" s="168"/>
      <c r="D14" s="169">
        <v>65944</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9.61</v>
      </c>
      <c r="C19" s="180">
        <f>ROUND(VALUE(SUBSTITUTE(実質収支比率等に係る経年分析!G$48,"▲","-")),2)</f>
        <v>9.17</v>
      </c>
      <c r="D19" s="180">
        <f>ROUND(VALUE(SUBSTITUTE(実質収支比率等に係る経年分析!H$48,"▲","-")),2)</f>
        <v>11.75</v>
      </c>
      <c r="E19" s="180">
        <f>ROUND(VALUE(SUBSTITUTE(実質収支比率等に係る経年分析!I$48,"▲","-")),2)</f>
        <v>8.59</v>
      </c>
      <c r="F19" s="180">
        <f>ROUND(VALUE(SUBSTITUTE(実質収支比率等に係る経年分析!J$48,"▲","-")),2)</f>
        <v>8.07</v>
      </c>
    </row>
    <row r="20" spans="1:11" x14ac:dyDescent="0.15">
      <c r="A20" s="180" t="s">
        <v>55</v>
      </c>
      <c r="B20" s="180">
        <f>ROUND(VALUE(SUBSTITUTE(実質収支比率等に係る経年分析!F$47,"▲","-")),2)</f>
        <v>36.380000000000003</v>
      </c>
      <c r="C20" s="180">
        <f>ROUND(VALUE(SUBSTITUTE(実質収支比率等に係る経年分析!G$47,"▲","-")),2)</f>
        <v>40.28</v>
      </c>
      <c r="D20" s="180">
        <f>ROUND(VALUE(SUBSTITUTE(実質収支比率等に係る経年分析!H$47,"▲","-")),2)</f>
        <v>37.42</v>
      </c>
      <c r="E20" s="180">
        <f>ROUND(VALUE(SUBSTITUTE(実質収支比率等に係る経年分析!I$47,"▲","-")),2)</f>
        <v>41.81</v>
      </c>
      <c r="F20" s="180">
        <f>ROUND(VALUE(SUBSTITUTE(実質収支比率等に係る経年分析!J$47,"▲","-")),2)</f>
        <v>41.06</v>
      </c>
    </row>
    <row r="21" spans="1:11" x14ac:dyDescent="0.15">
      <c r="A21" s="180" t="s">
        <v>56</v>
      </c>
      <c r="B21" s="180">
        <f>IF(ISNUMBER(VALUE(SUBSTITUTE(実質収支比率等に係る経年分析!F$49,"▲","-"))),ROUND(VALUE(SUBSTITUTE(実質収支比率等に係る経年分析!F$49,"▲","-")),2),NA())</f>
        <v>9.77</v>
      </c>
      <c r="C21" s="180">
        <f>IF(ISNUMBER(VALUE(SUBSTITUTE(実質収支比率等に係る経年分析!G$49,"▲","-"))),ROUND(VALUE(SUBSTITUTE(実質収支比率等に係る経年分析!G$49,"▲","-")),2),NA())</f>
        <v>1.67</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-0.33</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越前町公共下水道事業特別会計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越前町国民健康保険事業特別会計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越前町集落排水事業特別会計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越前町簡易水道事業特別会計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越前町上水道事業会計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越前町介護保険事業特別会計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0.28999999999999998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越前町国民健康保険病院事業会計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8.0500000000000007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1942</v>
      </c>
      <c r="E42" s="182"/>
      <c r="F42" s="182"/>
      <c r="G42" s="182">
        <f>'実質公債費比率（分子）の構造'!L$52</f>
        <v>1673</v>
      </c>
      <c r="H42" s="182"/>
      <c r="I42" s="182"/>
      <c r="J42" s="182">
        <f>'実質公債費比率（分子）の構造'!M$52</f>
        <v>1519</v>
      </c>
      <c r="K42" s="182"/>
      <c r="L42" s="182"/>
      <c r="M42" s="182">
        <f>'実質公債費比率（分子）の構造'!N$52</f>
        <v>1491</v>
      </c>
      <c r="N42" s="182"/>
      <c r="O42" s="182"/>
      <c r="P42" s="182">
        <f>'実質公債費比率（分子）の構造'!O$52</f>
        <v>1394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28</v>
      </c>
      <c r="F44" s="182"/>
      <c r="G44" s="182"/>
      <c r="H44" s="182">
        <f>'実質公債費比率（分子）の構造'!M$50</f>
        <v>22</v>
      </c>
      <c r="I44" s="182"/>
      <c r="J44" s="182"/>
      <c r="K44" s="182">
        <f>'実質公債費比率（分子）の構造'!N$50</f>
        <v>17</v>
      </c>
      <c r="L44" s="182"/>
      <c r="M44" s="182"/>
      <c r="N44" s="182">
        <f>'実質公債費比率（分子）の構造'!O$50</f>
        <v>12</v>
      </c>
      <c r="O44" s="182"/>
      <c r="P44" s="182"/>
    </row>
    <row r="45" spans="1:16" x14ac:dyDescent="0.15">
      <c r="A45" s="182" t="s">
        <v>66</v>
      </c>
      <c r="B45" s="182">
        <f>'実質公債費比率（分子）の構造'!K$49</f>
        <v>51</v>
      </c>
      <c r="C45" s="182"/>
      <c r="D45" s="182"/>
      <c r="E45" s="182">
        <f>'実質公債費比率（分子）の構造'!L$49</f>
        <v>52</v>
      </c>
      <c r="F45" s="182"/>
      <c r="G45" s="182"/>
      <c r="H45" s="182">
        <f>'実質公債費比率（分子）の構造'!M$49</f>
        <v>75</v>
      </c>
      <c r="I45" s="182"/>
      <c r="J45" s="182"/>
      <c r="K45" s="182">
        <f>'実質公債費比率（分子）の構造'!N$49</f>
        <v>87</v>
      </c>
      <c r="L45" s="182"/>
      <c r="M45" s="182"/>
      <c r="N45" s="182">
        <f>'実質公債費比率（分子）の構造'!O$49</f>
        <v>96</v>
      </c>
      <c r="O45" s="182"/>
      <c r="P45" s="182"/>
    </row>
    <row r="46" spans="1:16" x14ac:dyDescent="0.15">
      <c r="A46" s="182" t="s">
        <v>67</v>
      </c>
      <c r="B46" s="182">
        <f>'実質公債費比率（分子）の構造'!K$48</f>
        <v>754</v>
      </c>
      <c r="C46" s="182"/>
      <c r="D46" s="182"/>
      <c r="E46" s="182">
        <f>'実質公債費比率（分子）の構造'!L$48</f>
        <v>707</v>
      </c>
      <c r="F46" s="182"/>
      <c r="G46" s="182"/>
      <c r="H46" s="182">
        <f>'実質公債費比率（分子）の構造'!M$48</f>
        <v>665</v>
      </c>
      <c r="I46" s="182"/>
      <c r="J46" s="182"/>
      <c r="K46" s="182">
        <f>'実質公債費比率（分子）の構造'!N$48</f>
        <v>756</v>
      </c>
      <c r="L46" s="182"/>
      <c r="M46" s="182"/>
      <c r="N46" s="182">
        <f>'実質公債費比率（分子）の構造'!O$48</f>
        <v>696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1735</v>
      </c>
      <c r="C49" s="182"/>
      <c r="D49" s="182"/>
      <c r="E49" s="182">
        <f>'実質公債費比率（分子）の構造'!L$45</f>
        <v>1414</v>
      </c>
      <c r="F49" s="182"/>
      <c r="G49" s="182"/>
      <c r="H49" s="182">
        <f>'実質公債費比率（分子）の構造'!M$45</f>
        <v>1256</v>
      </c>
      <c r="I49" s="182"/>
      <c r="J49" s="182"/>
      <c r="K49" s="182">
        <f>'実質公債費比率（分子）の構造'!N$45</f>
        <v>1272</v>
      </c>
      <c r="L49" s="182"/>
      <c r="M49" s="182"/>
      <c r="N49" s="182">
        <f>'実質公債費比率（分子）の構造'!O$45</f>
        <v>1152</v>
      </c>
      <c r="O49" s="182"/>
      <c r="P49" s="182"/>
    </row>
    <row r="50" spans="1:16" x14ac:dyDescent="0.15">
      <c r="A50" s="182" t="s">
        <v>70</v>
      </c>
      <c r="B50" s="182" t="e">
        <f>NA()</f>
        <v>#N/A</v>
      </c>
      <c r="C50" s="182">
        <f>IF(ISNUMBER('実質公債費比率（分子）の構造'!K$53),'実質公債費比率（分子）の構造'!K$53,NA())</f>
        <v>627</v>
      </c>
      <c r="D50" s="182" t="e">
        <f>NA()</f>
        <v>#N/A</v>
      </c>
      <c r="E50" s="182" t="e">
        <f>NA()</f>
        <v>#N/A</v>
      </c>
      <c r="F50" s="182">
        <f>IF(ISNUMBER('実質公債費比率（分子）の構造'!L$53),'実質公債費比率（分子）の構造'!L$53,NA())</f>
        <v>528</v>
      </c>
      <c r="G50" s="182" t="e">
        <f>NA()</f>
        <v>#N/A</v>
      </c>
      <c r="H50" s="182" t="e">
        <f>NA()</f>
        <v>#N/A</v>
      </c>
      <c r="I50" s="182">
        <f>IF(ISNUMBER('実質公債費比率（分子）の構造'!M$53),'実質公債費比率（分子）の構造'!M$53,NA())</f>
        <v>499</v>
      </c>
      <c r="J50" s="182" t="e">
        <f>NA()</f>
        <v>#N/A</v>
      </c>
      <c r="K50" s="182" t="e">
        <f>NA()</f>
        <v>#N/A</v>
      </c>
      <c r="L50" s="182">
        <f>IF(ISNUMBER('実質公債費比率（分子）の構造'!N$53),'実質公債費比率（分子）の構造'!N$53,NA())</f>
        <v>641</v>
      </c>
      <c r="M50" s="182" t="e">
        <f>NA()</f>
        <v>#N/A</v>
      </c>
      <c r="N50" s="182" t="e">
        <f>NA()</f>
        <v>#N/A</v>
      </c>
      <c r="O50" s="182">
        <f>IF(ISNUMBER('実質公債費比率（分子）の構造'!O$53),'実質公債費比率（分子）の構造'!O$53,NA())</f>
        <v>562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14233</v>
      </c>
      <c r="E56" s="181"/>
      <c r="F56" s="181"/>
      <c r="G56" s="181">
        <f>'将来負担比率（分子）の構造'!J$52</f>
        <v>13457</v>
      </c>
      <c r="H56" s="181"/>
      <c r="I56" s="181"/>
      <c r="J56" s="181">
        <f>'将来負担比率（分子）の構造'!K$52</f>
        <v>12983</v>
      </c>
      <c r="K56" s="181"/>
      <c r="L56" s="181"/>
      <c r="M56" s="181">
        <f>'将来負担比率（分子）の構造'!L$52</f>
        <v>13060</v>
      </c>
      <c r="N56" s="181"/>
      <c r="O56" s="181"/>
      <c r="P56" s="181">
        <f>'将来負担比率（分子）の構造'!M$52</f>
        <v>13051</v>
      </c>
    </row>
    <row r="57" spans="1:16" x14ac:dyDescent="0.15">
      <c r="A57" s="181" t="s">
        <v>42</v>
      </c>
      <c r="B57" s="181"/>
      <c r="C57" s="181"/>
      <c r="D57" s="181">
        <f>'将来負担比率（分子）の構造'!I$51</f>
        <v>124</v>
      </c>
      <c r="E57" s="181"/>
      <c r="F57" s="181"/>
      <c r="G57" s="181">
        <f>'将来負担比率（分子）の構造'!J$51</f>
        <v>47</v>
      </c>
      <c r="H57" s="181"/>
      <c r="I57" s="181"/>
      <c r="J57" s="181">
        <f>'将来負担比率（分子）の構造'!K$51</f>
        <v>0</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4383</v>
      </c>
      <c r="E58" s="181"/>
      <c r="F58" s="181"/>
      <c r="G58" s="181">
        <f>'将来負担比率（分子）の構造'!J$50</f>
        <v>4505</v>
      </c>
      <c r="H58" s="181"/>
      <c r="I58" s="181"/>
      <c r="J58" s="181">
        <f>'将来負担比率（分子）の構造'!K$50</f>
        <v>4091</v>
      </c>
      <c r="K58" s="181"/>
      <c r="L58" s="181"/>
      <c r="M58" s="181">
        <f>'将来負担比率（分子）の構造'!L$50</f>
        <v>4281</v>
      </c>
      <c r="N58" s="181"/>
      <c r="O58" s="181"/>
      <c r="P58" s="181">
        <f>'将来負担比率（分子）の構造'!M$50</f>
        <v>4224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2129</v>
      </c>
      <c r="C62" s="181"/>
      <c r="D62" s="181"/>
      <c r="E62" s="181">
        <f>'将来負担比率（分子）の構造'!J$45</f>
        <v>2173</v>
      </c>
      <c r="F62" s="181"/>
      <c r="G62" s="181"/>
      <c r="H62" s="181">
        <f>'将来負担比率（分子）の構造'!K$45</f>
        <v>1980</v>
      </c>
      <c r="I62" s="181"/>
      <c r="J62" s="181"/>
      <c r="K62" s="181">
        <f>'将来負担比率（分子）の構造'!L$45</f>
        <v>1946</v>
      </c>
      <c r="L62" s="181"/>
      <c r="M62" s="181"/>
      <c r="N62" s="181">
        <f>'将来負担比率（分子）の構造'!M$45</f>
        <v>1950</v>
      </c>
      <c r="O62" s="181"/>
      <c r="P62" s="181"/>
    </row>
    <row r="63" spans="1:16" x14ac:dyDescent="0.15">
      <c r="A63" s="181" t="s">
        <v>34</v>
      </c>
      <c r="B63" s="181">
        <f>'将来負担比率（分子）の構造'!I$44</f>
        <v>551</v>
      </c>
      <c r="C63" s="181"/>
      <c r="D63" s="181"/>
      <c r="E63" s="181">
        <f>'将来負担比率（分子）の構造'!J$44</f>
        <v>594</v>
      </c>
      <c r="F63" s="181"/>
      <c r="G63" s="181"/>
      <c r="H63" s="181">
        <f>'将来負担比率（分子）の構造'!K$44</f>
        <v>562</v>
      </c>
      <c r="I63" s="181"/>
      <c r="J63" s="181"/>
      <c r="K63" s="181">
        <f>'将来負担比率（分子）の構造'!L$44</f>
        <v>650</v>
      </c>
      <c r="L63" s="181"/>
      <c r="M63" s="181"/>
      <c r="N63" s="181">
        <f>'将来負担比率（分子）の構造'!M$44</f>
        <v>632</v>
      </c>
      <c r="O63" s="181"/>
      <c r="P63" s="181"/>
    </row>
    <row r="64" spans="1:16" x14ac:dyDescent="0.15">
      <c r="A64" s="181" t="s">
        <v>33</v>
      </c>
      <c r="B64" s="181">
        <f>'将来負担比率（分子）の構造'!I$43</f>
        <v>5860</v>
      </c>
      <c r="C64" s="181"/>
      <c r="D64" s="181"/>
      <c r="E64" s="181">
        <f>'将来負担比率（分子）の構造'!J$43</f>
        <v>5311</v>
      </c>
      <c r="F64" s="181"/>
      <c r="G64" s="181"/>
      <c r="H64" s="181">
        <f>'将来負担比率（分子）の構造'!K$43</f>
        <v>4768</v>
      </c>
      <c r="I64" s="181"/>
      <c r="J64" s="181"/>
      <c r="K64" s="181">
        <f>'将来負担比率（分子）の構造'!L$43</f>
        <v>4571</v>
      </c>
      <c r="L64" s="181"/>
      <c r="M64" s="181"/>
      <c r="N64" s="181">
        <f>'将来負担比率（分子）の構造'!M$43</f>
        <v>4380</v>
      </c>
      <c r="O64" s="181"/>
      <c r="P64" s="181"/>
    </row>
    <row r="65" spans="1:16" x14ac:dyDescent="0.15">
      <c r="A65" s="181" t="s">
        <v>32</v>
      </c>
      <c r="B65" s="181">
        <f>'将来負担比率（分子）の構造'!I$42</f>
        <v>179</v>
      </c>
      <c r="C65" s="181"/>
      <c r="D65" s="181"/>
      <c r="E65" s="181">
        <f>'将来負担比率（分子）の構造'!J$42</f>
        <v>181</v>
      </c>
      <c r="F65" s="181"/>
      <c r="G65" s="181"/>
      <c r="H65" s="181">
        <f>'将来負担比率（分子）の構造'!K$42</f>
        <v>510</v>
      </c>
      <c r="I65" s="181"/>
      <c r="J65" s="181"/>
      <c r="K65" s="181">
        <f>'将来負担比率（分子）の構造'!L$42</f>
        <v>456</v>
      </c>
      <c r="L65" s="181"/>
      <c r="M65" s="181"/>
      <c r="N65" s="181">
        <f>'将来負担比率（分子）の構造'!M$42</f>
        <v>374</v>
      </c>
      <c r="O65" s="181"/>
      <c r="P65" s="181"/>
    </row>
    <row r="66" spans="1:16" x14ac:dyDescent="0.15">
      <c r="A66" s="181" t="s">
        <v>31</v>
      </c>
      <c r="B66" s="181">
        <f>'将来負担比率（分子）の構造'!I$41</f>
        <v>10377</v>
      </c>
      <c r="C66" s="181"/>
      <c r="D66" s="181"/>
      <c r="E66" s="181">
        <f>'将来負担比率（分子）の構造'!J$41</f>
        <v>9882</v>
      </c>
      <c r="F66" s="181"/>
      <c r="G66" s="181"/>
      <c r="H66" s="181">
        <f>'将来負担比率（分子）の構造'!K$41</f>
        <v>9718</v>
      </c>
      <c r="I66" s="181"/>
      <c r="J66" s="181"/>
      <c r="K66" s="181">
        <f>'将来負担比率（分子）の構造'!L$41</f>
        <v>10326</v>
      </c>
      <c r="L66" s="181"/>
      <c r="M66" s="181"/>
      <c r="N66" s="181">
        <f>'将来負担比率（分子）の構造'!M$41</f>
        <v>10925</v>
      </c>
      <c r="O66" s="181"/>
      <c r="P66" s="181"/>
    </row>
    <row r="67" spans="1:16" x14ac:dyDescent="0.15">
      <c r="A67" s="181" t="s">
        <v>74</v>
      </c>
      <c r="B67" s="181" t="e">
        <f>NA()</f>
        <v>#N/A</v>
      </c>
      <c r="C67" s="181">
        <f>IF(ISNUMBER('将来負担比率（分子）の構造'!I$53), IF('将来負担比率（分子）の構造'!I$53 &lt; 0, 0, '将来負担比率（分子）の構造'!I$53), NA())</f>
        <v>355</v>
      </c>
      <c r="D67" s="181" t="e">
        <f>NA()</f>
        <v>#N/A</v>
      </c>
      <c r="E67" s="181" t="e">
        <f>NA()</f>
        <v>#N/A</v>
      </c>
      <c r="F67" s="181">
        <f>IF(ISNUMBER('将来負担比率（分子）の構造'!J$53), IF('将来負担比率（分子）の構造'!J$53 &lt; 0, 0, '将来負担比率（分子）の構造'!J$53), NA())</f>
        <v>132</v>
      </c>
      <c r="G67" s="181" t="e">
        <f>NA()</f>
        <v>#N/A</v>
      </c>
      <c r="H67" s="181" t="e">
        <f>NA()</f>
        <v>#N/A</v>
      </c>
      <c r="I67" s="181">
        <f>IF(ISNUMBER('将来負担比率（分子）の構造'!K$53), IF('将来負担比率（分子）の構造'!K$53 &lt; 0, 0, '将来負担比率（分子）の構造'!K$53), NA())</f>
        <v>464</v>
      </c>
      <c r="J67" s="181" t="e">
        <f>NA()</f>
        <v>#N/A</v>
      </c>
      <c r="K67" s="181" t="e">
        <f>NA()</f>
        <v>#N/A</v>
      </c>
      <c r="L67" s="181">
        <f>IF(ISNUMBER('将来負担比率（分子）の構造'!L$53), IF('将来負担比率（分子）の構造'!L$53 &lt; 0, 0, '将来負担比率（分子）の構造'!L$53), NA())</f>
        <v>608</v>
      </c>
      <c r="M67" s="181" t="e">
        <f>NA()</f>
        <v>#N/A</v>
      </c>
      <c r="N67" s="181" t="e">
        <f>NA()</f>
        <v>#N/A</v>
      </c>
      <c r="O67" s="181">
        <f>IF(ISNUMBER('将来負担比率（分子）の構造'!M$53), IF('将来負担比率（分子）の構造'!M$53 &lt; 0, 0, '将来負担比率（分子）の構造'!M$53), NA())</f>
        <v>986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2964</v>
      </c>
      <c r="C72" s="185">
        <f>基金残高に係る経年分析!G55</f>
        <v>3210</v>
      </c>
      <c r="D72" s="185">
        <f>基金残高に係る経年分析!H55</f>
        <v>3057</v>
      </c>
    </row>
    <row r="73" spans="1:16" x14ac:dyDescent="0.15">
      <c r="A73" s="184" t="s">
        <v>77</v>
      </c>
      <c r="B73" s="185">
        <f>基金残高に係る経年分析!F56</f>
        <v>300</v>
      </c>
      <c r="C73" s="185">
        <f>基金残高に係る経年分析!G56</f>
        <v>300</v>
      </c>
      <c r="D73" s="185">
        <f>基金残高に係る経年分析!H56</f>
        <v>300</v>
      </c>
    </row>
    <row r="74" spans="1:16" x14ac:dyDescent="0.15">
      <c r="A74" s="184" t="s">
        <v>78</v>
      </c>
      <c r="B74" s="185">
        <f>基金残高に係る経年分析!F57</f>
        <v>2943</v>
      </c>
      <c r="C74" s="185">
        <f>基金残高に係る経年分析!G57</f>
        <v>2887</v>
      </c>
      <c r="D74" s="185">
        <f>基金残高に係る経年分析!H57</f>
        <v>3219</v>
      </c>
    </row>
  </sheetData>
  <sheetProtection algorithmName="SHA-512" hashValue="Y/HqKtglMPdxJkCoXGwJVjYOB2/JTh42QgZrKDXBCizXeQby4/Fc71LzNiuvXwpjwhlAvSnb5SCXsZFW9sj2PA==" saltValue="RdnQKdrVRR3uhuwsd5lpH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2354749</v>
      </c>
      <c r="S5" s="734"/>
      <c r="T5" s="734"/>
      <c r="U5" s="734"/>
      <c r="V5" s="734"/>
      <c r="W5" s="734"/>
      <c r="X5" s="734"/>
      <c r="Y5" s="777"/>
      <c r="Z5" s="795">
        <v>16.399999999999999</v>
      </c>
      <c r="AA5" s="795"/>
      <c r="AB5" s="795"/>
      <c r="AC5" s="795"/>
      <c r="AD5" s="796">
        <v>2354749</v>
      </c>
      <c r="AE5" s="796"/>
      <c r="AF5" s="796"/>
      <c r="AG5" s="796"/>
      <c r="AH5" s="796"/>
      <c r="AI5" s="796"/>
      <c r="AJ5" s="796"/>
      <c r="AK5" s="796"/>
      <c r="AL5" s="778">
        <v>32</v>
      </c>
      <c r="AM5" s="749"/>
      <c r="AN5" s="749"/>
      <c r="AO5" s="779"/>
      <c r="AP5" s="744" t="s">
        <v>229</v>
      </c>
      <c r="AQ5" s="745"/>
      <c r="AR5" s="745"/>
      <c r="AS5" s="745"/>
      <c r="AT5" s="745"/>
      <c r="AU5" s="745"/>
      <c r="AV5" s="745"/>
      <c r="AW5" s="745"/>
      <c r="AX5" s="745"/>
      <c r="AY5" s="745"/>
      <c r="AZ5" s="745"/>
      <c r="BA5" s="745"/>
      <c r="BB5" s="745"/>
      <c r="BC5" s="745"/>
      <c r="BD5" s="745"/>
      <c r="BE5" s="745"/>
      <c r="BF5" s="746"/>
      <c r="BG5" s="678">
        <v>2337575</v>
      </c>
      <c r="BH5" s="679"/>
      <c r="BI5" s="679"/>
      <c r="BJ5" s="679"/>
      <c r="BK5" s="679"/>
      <c r="BL5" s="679"/>
      <c r="BM5" s="679"/>
      <c r="BN5" s="680"/>
      <c r="BO5" s="715">
        <v>99.3</v>
      </c>
      <c r="BP5" s="715"/>
      <c r="BQ5" s="715"/>
      <c r="BR5" s="715"/>
      <c r="BS5" s="716">
        <v>42182</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122236</v>
      </c>
      <c r="S6" s="679"/>
      <c r="T6" s="679"/>
      <c r="U6" s="679"/>
      <c r="V6" s="679"/>
      <c r="W6" s="679"/>
      <c r="X6" s="679"/>
      <c r="Y6" s="680"/>
      <c r="Z6" s="715">
        <v>0.9</v>
      </c>
      <c r="AA6" s="715"/>
      <c r="AB6" s="715"/>
      <c r="AC6" s="715"/>
      <c r="AD6" s="716">
        <v>122236</v>
      </c>
      <c r="AE6" s="716"/>
      <c r="AF6" s="716"/>
      <c r="AG6" s="716"/>
      <c r="AH6" s="716"/>
      <c r="AI6" s="716"/>
      <c r="AJ6" s="716"/>
      <c r="AK6" s="716"/>
      <c r="AL6" s="681">
        <v>1.7</v>
      </c>
      <c r="AM6" s="682"/>
      <c r="AN6" s="682"/>
      <c r="AO6" s="717"/>
      <c r="AP6" s="675" t="s">
        <v>234</v>
      </c>
      <c r="AQ6" s="676"/>
      <c r="AR6" s="676"/>
      <c r="AS6" s="676"/>
      <c r="AT6" s="676"/>
      <c r="AU6" s="676"/>
      <c r="AV6" s="676"/>
      <c r="AW6" s="676"/>
      <c r="AX6" s="676"/>
      <c r="AY6" s="676"/>
      <c r="AZ6" s="676"/>
      <c r="BA6" s="676"/>
      <c r="BB6" s="676"/>
      <c r="BC6" s="676"/>
      <c r="BD6" s="676"/>
      <c r="BE6" s="676"/>
      <c r="BF6" s="677"/>
      <c r="BG6" s="678">
        <v>2337575</v>
      </c>
      <c r="BH6" s="679"/>
      <c r="BI6" s="679"/>
      <c r="BJ6" s="679"/>
      <c r="BK6" s="679"/>
      <c r="BL6" s="679"/>
      <c r="BM6" s="679"/>
      <c r="BN6" s="680"/>
      <c r="BO6" s="715">
        <v>99.3</v>
      </c>
      <c r="BP6" s="715"/>
      <c r="BQ6" s="715"/>
      <c r="BR6" s="715"/>
      <c r="BS6" s="716">
        <v>42182</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95453</v>
      </c>
      <c r="CS6" s="679"/>
      <c r="CT6" s="679"/>
      <c r="CU6" s="679"/>
      <c r="CV6" s="679"/>
      <c r="CW6" s="679"/>
      <c r="CX6" s="679"/>
      <c r="CY6" s="680"/>
      <c r="CZ6" s="778">
        <v>0.7</v>
      </c>
      <c r="DA6" s="749"/>
      <c r="DB6" s="749"/>
      <c r="DC6" s="781"/>
      <c r="DD6" s="684" t="s">
        <v>236</v>
      </c>
      <c r="DE6" s="679"/>
      <c r="DF6" s="679"/>
      <c r="DG6" s="679"/>
      <c r="DH6" s="679"/>
      <c r="DI6" s="679"/>
      <c r="DJ6" s="679"/>
      <c r="DK6" s="679"/>
      <c r="DL6" s="679"/>
      <c r="DM6" s="679"/>
      <c r="DN6" s="679"/>
      <c r="DO6" s="679"/>
      <c r="DP6" s="680"/>
      <c r="DQ6" s="684">
        <v>95333</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2424</v>
      </c>
      <c r="S7" s="679"/>
      <c r="T7" s="679"/>
      <c r="U7" s="679"/>
      <c r="V7" s="679"/>
      <c r="W7" s="679"/>
      <c r="X7" s="679"/>
      <c r="Y7" s="680"/>
      <c r="Z7" s="715">
        <v>0</v>
      </c>
      <c r="AA7" s="715"/>
      <c r="AB7" s="715"/>
      <c r="AC7" s="715"/>
      <c r="AD7" s="716">
        <v>2424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1208565</v>
      </c>
      <c r="BH7" s="679"/>
      <c r="BI7" s="679"/>
      <c r="BJ7" s="679"/>
      <c r="BK7" s="679"/>
      <c r="BL7" s="679"/>
      <c r="BM7" s="679"/>
      <c r="BN7" s="680"/>
      <c r="BO7" s="715">
        <v>51.3</v>
      </c>
      <c r="BP7" s="715"/>
      <c r="BQ7" s="715"/>
      <c r="BR7" s="715"/>
      <c r="BS7" s="716">
        <v>42182</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2721704</v>
      </c>
      <c r="CS7" s="679"/>
      <c r="CT7" s="679"/>
      <c r="CU7" s="679"/>
      <c r="CV7" s="679"/>
      <c r="CW7" s="679"/>
      <c r="CX7" s="679"/>
      <c r="CY7" s="680"/>
      <c r="CZ7" s="715">
        <v>20</v>
      </c>
      <c r="DA7" s="715"/>
      <c r="DB7" s="715"/>
      <c r="DC7" s="715"/>
      <c r="DD7" s="684">
        <v>733266</v>
      </c>
      <c r="DE7" s="679"/>
      <c r="DF7" s="679"/>
      <c r="DG7" s="679"/>
      <c r="DH7" s="679"/>
      <c r="DI7" s="679"/>
      <c r="DJ7" s="679"/>
      <c r="DK7" s="679"/>
      <c r="DL7" s="679"/>
      <c r="DM7" s="679"/>
      <c r="DN7" s="679"/>
      <c r="DO7" s="679"/>
      <c r="DP7" s="680"/>
      <c r="DQ7" s="684">
        <v>1471539</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13264</v>
      </c>
      <c r="S8" s="679"/>
      <c r="T8" s="679"/>
      <c r="U8" s="679"/>
      <c r="V8" s="679"/>
      <c r="W8" s="679"/>
      <c r="X8" s="679"/>
      <c r="Y8" s="680"/>
      <c r="Z8" s="715">
        <v>0.1</v>
      </c>
      <c r="AA8" s="715"/>
      <c r="AB8" s="715"/>
      <c r="AC8" s="715"/>
      <c r="AD8" s="716">
        <v>13264</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40996</v>
      </c>
      <c r="BH8" s="679"/>
      <c r="BI8" s="679"/>
      <c r="BJ8" s="679"/>
      <c r="BK8" s="679"/>
      <c r="BL8" s="679"/>
      <c r="BM8" s="679"/>
      <c r="BN8" s="680"/>
      <c r="BO8" s="715">
        <v>1.7</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3519840</v>
      </c>
      <c r="CS8" s="679"/>
      <c r="CT8" s="679"/>
      <c r="CU8" s="679"/>
      <c r="CV8" s="679"/>
      <c r="CW8" s="679"/>
      <c r="CX8" s="679"/>
      <c r="CY8" s="680"/>
      <c r="CZ8" s="715">
        <v>25.8</v>
      </c>
      <c r="DA8" s="715"/>
      <c r="DB8" s="715"/>
      <c r="DC8" s="715"/>
      <c r="DD8" s="684">
        <v>212621</v>
      </c>
      <c r="DE8" s="679"/>
      <c r="DF8" s="679"/>
      <c r="DG8" s="679"/>
      <c r="DH8" s="679"/>
      <c r="DI8" s="679"/>
      <c r="DJ8" s="679"/>
      <c r="DK8" s="679"/>
      <c r="DL8" s="679"/>
      <c r="DM8" s="679"/>
      <c r="DN8" s="679"/>
      <c r="DO8" s="679"/>
      <c r="DP8" s="680"/>
      <c r="DQ8" s="684">
        <v>1880714</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7392</v>
      </c>
      <c r="S9" s="679"/>
      <c r="T9" s="679"/>
      <c r="U9" s="679"/>
      <c r="V9" s="679"/>
      <c r="W9" s="679"/>
      <c r="X9" s="679"/>
      <c r="Y9" s="680"/>
      <c r="Z9" s="715">
        <v>0.1</v>
      </c>
      <c r="AA9" s="715"/>
      <c r="AB9" s="715"/>
      <c r="AC9" s="715"/>
      <c r="AD9" s="716">
        <v>7392</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947645</v>
      </c>
      <c r="BH9" s="679"/>
      <c r="BI9" s="679"/>
      <c r="BJ9" s="679"/>
      <c r="BK9" s="679"/>
      <c r="BL9" s="679"/>
      <c r="BM9" s="679"/>
      <c r="BN9" s="680"/>
      <c r="BO9" s="715">
        <v>40.200000000000003</v>
      </c>
      <c r="BP9" s="715"/>
      <c r="BQ9" s="715"/>
      <c r="BR9" s="715"/>
      <c r="BS9" s="684" t="s">
        <v>129</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1037459</v>
      </c>
      <c r="CS9" s="679"/>
      <c r="CT9" s="679"/>
      <c r="CU9" s="679"/>
      <c r="CV9" s="679"/>
      <c r="CW9" s="679"/>
      <c r="CX9" s="679"/>
      <c r="CY9" s="680"/>
      <c r="CZ9" s="715">
        <v>7.6</v>
      </c>
      <c r="DA9" s="715"/>
      <c r="DB9" s="715"/>
      <c r="DC9" s="715"/>
      <c r="DD9" s="684">
        <v>4601</v>
      </c>
      <c r="DE9" s="679"/>
      <c r="DF9" s="679"/>
      <c r="DG9" s="679"/>
      <c r="DH9" s="679"/>
      <c r="DI9" s="679"/>
      <c r="DJ9" s="679"/>
      <c r="DK9" s="679"/>
      <c r="DL9" s="679"/>
      <c r="DM9" s="679"/>
      <c r="DN9" s="679"/>
      <c r="DO9" s="679"/>
      <c r="DP9" s="680"/>
      <c r="DQ9" s="684">
        <v>987408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129</v>
      </c>
      <c r="AE10" s="716"/>
      <c r="AF10" s="716"/>
      <c r="AG10" s="716"/>
      <c r="AH10" s="716"/>
      <c r="AI10" s="716"/>
      <c r="AJ10" s="716"/>
      <c r="AK10" s="716"/>
      <c r="AL10" s="681" t="s">
        <v>129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44560</v>
      </c>
      <c r="BH10" s="679"/>
      <c r="BI10" s="679"/>
      <c r="BJ10" s="679"/>
      <c r="BK10" s="679"/>
      <c r="BL10" s="679"/>
      <c r="BM10" s="679"/>
      <c r="BN10" s="680"/>
      <c r="BO10" s="715">
        <v>1.9</v>
      </c>
      <c r="BP10" s="715"/>
      <c r="BQ10" s="715"/>
      <c r="BR10" s="715"/>
      <c r="BS10" s="684">
        <v>7399</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45456</v>
      </c>
      <c r="CS10" s="679"/>
      <c r="CT10" s="679"/>
      <c r="CU10" s="679"/>
      <c r="CV10" s="679"/>
      <c r="CW10" s="679"/>
      <c r="CX10" s="679"/>
      <c r="CY10" s="680"/>
      <c r="CZ10" s="715">
        <v>0.3</v>
      </c>
      <c r="DA10" s="715"/>
      <c r="DB10" s="715"/>
      <c r="DC10" s="715"/>
      <c r="DD10" s="684" t="s">
        <v>236</v>
      </c>
      <c r="DE10" s="679"/>
      <c r="DF10" s="679"/>
      <c r="DG10" s="679"/>
      <c r="DH10" s="679"/>
      <c r="DI10" s="679"/>
      <c r="DJ10" s="679"/>
      <c r="DK10" s="679"/>
      <c r="DL10" s="679"/>
      <c r="DM10" s="679"/>
      <c r="DN10" s="679"/>
      <c r="DO10" s="679"/>
      <c r="DP10" s="680"/>
      <c r="DQ10" s="684">
        <v>3184</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353141</v>
      </c>
      <c r="S11" s="679"/>
      <c r="T11" s="679"/>
      <c r="U11" s="679"/>
      <c r="V11" s="679"/>
      <c r="W11" s="679"/>
      <c r="X11" s="679"/>
      <c r="Y11" s="680"/>
      <c r="Z11" s="681">
        <v>2.5</v>
      </c>
      <c r="AA11" s="682"/>
      <c r="AB11" s="682"/>
      <c r="AC11" s="683"/>
      <c r="AD11" s="684">
        <v>353141</v>
      </c>
      <c r="AE11" s="679"/>
      <c r="AF11" s="679"/>
      <c r="AG11" s="679"/>
      <c r="AH11" s="679"/>
      <c r="AI11" s="679"/>
      <c r="AJ11" s="679"/>
      <c r="AK11" s="680"/>
      <c r="AL11" s="681">
        <v>4.8</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175364</v>
      </c>
      <c r="BH11" s="679"/>
      <c r="BI11" s="679"/>
      <c r="BJ11" s="679"/>
      <c r="BK11" s="679"/>
      <c r="BL11" s="679"/>
      <c r="BM11" s="679"/>
      <c r="BN11" s="680"/>
      <c r="BO11" s="715">
        <v>7.4</v>
      </c>
      <c r="BP11" s="715"/>
      <c r="BQ11" s="715"/>
      <c r="BR11" s="715"/>
      <c r="BS11" s="684">
        <v>34783</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781860</v>
      </c>
      <c r="CS11" s="679"/>
      <c r="CT11" s="679"/>
      <c r="CU11" s="679"/>
      <c r="CV11" s="679"/>
      <c r="CW11" s="679"/>
      <c r="CX11" s="679"/>
      <c r="CY11" s="680"/>
      <c r="CZ11" s="715">
        <v>5.7</v>
      </c>
      <c r="DA11" s="715"/>
      <c r="DB11" s="715"/>
      <c r="DC11" s="715"/>
      <c r="DD11" s="684">
        <v>213363</v>
      </c>
      <c r="DE11" s="679"/>
      <c r="DF11" s="679"/>
      <c r="DG11" s="679"/>
      <c r="DH11" s="679"/>
      <c r="DI11" s="679"/>
      <c r="DJ11" s="679"/>
      <c r="DK11" s="679"/>
      <c r="DL11" s="679"/>
      <c r="DM11" s="679"/>
      <c r="DN11" s="679"/>
      <c r="DO11" s="679"/>
      <c r="DP11" s="680"/>
      <c r="DQ11" s="684">
        <v>461137</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129</v>
      </c>
      <c r="AE12" s="716"/>
      <c r="AF12" s="716"/>
      <c r="AG12" s="716"/>
      <c r="AH12" s="716"/>
      <c r="AI12" s="716"/>
      <c r="AJ12" s="716"/>
      <c r="AK12" s="716"/>
      <c r="AL12" s="681" t="s">
        <v>129</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950231</v>
      </c>
      <c r="BH12" s="679"/>
      <c r="BI12" s="679"/>
      <c r="BJ12" s="679"/>
      <c r="BK12" s="679"/>
      <c r="BL12" s="679"/>
      <c r="BM12" s="679"/>
      <c r="BN12" s="680"/>
      <c r="BO12" s="715">
        <v>40.4</v>
      </c>
      <c r="BP12" s="715"/>
      <c r="BQ12" s="715"/>
      <c r="BR12" s="715"/>
      <c r="BS12" s="684" t="s">
        <v>129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738015</v>
      </c>
      <c r="CS12" s="679"/>
      <c r="CT12" s="679"/>
      <c r="CU12" s="679"/>
      <c r="CV12" s="679"/>
      <c r="CW12" s="679"/>
      <c r="CX12" s="679"/>
      <c r="CY12" s="680"/>
      <c r="CZ12" s="715">
        <v>5.4</v>
      </c>
      <c r="DA12" s="715"/>
      <c r="DB12" s="715"/>
      <c r="DC12" s="715"/>
      <c r="DD12" s="684">
        <v>65367</v>
      </c>
      <c r="DE12" s="679"/>
      <c r="DF12" s="679"/>
      <c r="DG12" s="679"/>
      <c r="DH12" s="679"/>
      <c r="DI12" s="679"/>
      <c r="DJ12" s="679"/>
      <c r="DK12" s="679"/>
      <c r="DL12" s="679"/>
      <c r="DM12" s="679"/>
      <c r="DN12" s="679"/>
      <c r="DO12" s="679"/>
      <c r="DP12" s="680"/>
      <c r="DQ12" s="684">
        <v>698764</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949412</v>
      </c>
      <c r="BH13" s="679"/>
      <c r="BI13" s="679"/>
      <c r="BJ13" s="679"/>
      <c r="BK13" s="679"/>
      <c r="BL13" s="679"/>
      <c r="BM13" s="679"/>
      <c r="BN13" s="680"/>
      <c r="BO13" s="715">
        <v>40.299999999999997</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1248219</v>
      </c>
      <c r="CS13" s="679"/>
      <c r="CT13" s="679"/>
      <c r="CU13" s="679"/>
      <c r="CV13" s="679"/>
      <c r="CW13" s="679"/>
      <c r="CX13" s="679"/>
      <c r="CY13" s="680"/>
      <c r="CZ13" s="715">
        <v>9.1999999999999993</v>
      </c>
      <c r="DA13" s="715"/>
      <c r="DB13" s="715"/>
      <c r="DC13" s="715"/>
      <c r="DD13" s="684">
        <v>663475</v>
      </c>
      <c r="DE13" s="679"/>
      <c r="DF13" s="679"/>
      <c r="DG13" s="679"/>
      <c r="DH13" s="679"/>
      <c r="DI13" s="679"/>
      <c r="DJ13" s="679"/>
      <c r="DK13" s="679"/>
      <c r="DL13" s="679"/>
      <c r="DM13" s="679"/>
      <c r="DN13" s="679"/>
      <c r="DO13" s="679"/>
      <c r="DP13" s="680"/>
      <c r="DQ13" s="684">
        <v>722920</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18093</v>
      </c>
      <c r="S14" s="679"/>
      <c r="T14" s="679"/>
      <c r="U14" s="679"/>
      <c r="V14" s="679"/>
      <c r="W14" s="679"/>
      <c r="X14" s="679"/>
      <c r="Y14" s="680"/>
      <c r="Z14" s="715">
        <v>0.1</v>
      </c>
      <c r="AA14" s="715"/>
      <c r="AB14" s="715"/>
      <c r="AC14" s="715"/>
      <c r="AD14" s="716">
        <v>18093</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71646</v>
      </c>
      <c r="BH14" s="679"/>
      <c r="BI14" s="679"/>
      <c r="BJ14" s="679"/>
      <c r="BK14" s="679"/>
      <c r="BL14" s="679"/>
      <c r="BM14" s="679"/>
      <c r="BN14" s="680"/>
      <c r="BO14" s="715">
        <v>3</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552247</v>
      </c>
      <c r="CS14" s="679"/>
      <c r="CT14" s="679"/>
      <c r="CU14" s="679"/>
      <c r="CV14" s="679"/>
      <c r="CW14" s="679"/>
      <c r="CX14" s="679"/>
      <c r="CY14" s="680"/>
      <c r="CZ14" s="715">
        <v>4.0999999999999996</v>
      </c>
      <c r="DA14" s="715"/>
      <c r="DB14" s="715"/>
      <c r="DC14" s="715"/>
      <c r="DD14" s="684">
        <v>9008</v>
      </c>
      <c r="DE14" s="679"/>
      <c r="DF14" s="679"/>
      <c r="DG14" s="679"/>
      <c r="DH14" s="679"/>
      <c r="DI14" s="679"/>
      <c r="DJ14" s="679"/>
      <c r="DK14" s="679"/>
      <c r="DL14" s="679"/>
      <c r="DM14" s="679"/>
      <c r="DN14" s="679"/>
      <c r="DO14" s="679"/>
      <c r="DP14" s="680"/>
      <c r="DQ14" s="684">
        <v>476374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236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107133</v>
      </c>
      <c r="BH15" s="679"/>
      <c r="BI15" s="679"/>
      <c r="BJ15" s="679"/>
      <c r="BK15" s="679"/>
      <c r="BL15" s="679"/>
      <c r="BM15" s="679"/>
      <c r="BN15" s="680"/>
      <c r="BO15" s="715">
        <v>4.5</v>
      </c>
      <c r="BP15" s="715"/>
      <c r="BQ15" s="715"/>
      <c r="BR15" s="715"/>
      <c r="BS15" s="684" t="s">
        <v>236</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1666394</v>
      </c>
      <c r="CS15" s="679"/>
      <c r="CT15" s="679"/>
      <c r="CU15" s="679"/>
      <c r="CV15" s="679"/>
      <c r="CW15" s="679"/>
      <c r="CX15" s="679"/>
      <c r="CY15" s="680"/>
      <c r="CZ15" s="715">
        <v>12.2</v>
      </c>
      <c r="DA15" s="715"/>
      <c r="DB15" s="715"/>
      <c r="DC15" s="715"/>
      <c r="DD15" s="684">
        <v>522341</v>
      </c>
      <c r="DE15" s="679"/>
      <c r="DF15" s="679"/>
      <c r="DG15" s="679"/>
      <c r="DH15" s="679"/>
      <c r="DI15" s="679"/>
      <c r="DJ15" s="679"/>
      <c r="DK15" s="679"/>
      <c r="DL15" s="679"/>
      <c r="DM15" s="679"/>
      <c r="DN15" s="679"/>
      <c r="DO15" s="679"/>
      <c r="DP15" s="680"/>
      <c r="DQ15" s="684">
        <v>1100431</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5881</v>
      </c>
      <c r="S16" s="679"/>
      <c r="T16" s="679"/>
      <c r="U16" s="679"/>
      <c r="V16" s="679"/>
      <c r="W16" s="679"/>
      <c r="X16" s="679"/>
      <c r="Y16" s="680"/>
      <c r="Z16" s="715">
        <v>0</v>
      </c>
      <c r="AA16" s="715"/>
      <c r="AB16" s="715"/>
      <c r="AC16" s="715"/>
      <c r="AD16" s="716">
        <v>5881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67904</v>
      </c>
      <c r="CS16" s="679"/>
      <c r="CT16" s="679"/>
      <c r="CU16" s="679"/>
      <c r="CV16" s="679"/>
      <c r="CW16" s="679"/>
      <c r="CX16" s="679"/>
      <c r="CY16" s="680"/>
      <c r="CZ16" s="715">
        <v>0.5</v>
      </c>
      <c r="DA16" s="715"/>
      <c r="DB16" s="715"/>
      <c r="DC16" s="715"/>
      <c r="DD16" s="684" t="s">
        <v>236</v>
      </c>
      <c r="DE16" s="679"/>
      <c r="DF16" s="679"/>
      <c r="DG16" s="679"/>
      <c r="DH16" s="679"/>
      <c r="DI16" s="679"/>
      <c r="DJ16" s="679"/>
      <c r="DK16" s="679"/>
      <c r="DL16" s="679"/>
      <c r="DM16" s="679"/>
      <c r="DN16" s="679"/>
      <c r="DO16" s="679"/>
      <c r="DP16" s="680"/>
      <c r="DQ16" s="684">
        <v>10061</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59872</v>
      </c>
      <c r="S17" s="679"/>
      <c r="T17" s="679"/>
      <c r="U17" s="679"/>
      <c r="V17" s="679"/>
      <c r="W17" s="679"/>
      <c r="X17" s="679"/>
      <c r="Y17" s="680"/>
      <c r="Z17" s="715">
        <v>0.4</v>
      </c>
      <c r="AA17" s="715"/>
      <c r="AB17" s="715"/>
      <c r="AC17" s="715"/>
      <c r="AD17" s="716">
        <v>59872</v>
      </c>
      <c r="AE17" s="716"/>
      <c r="AF17" s="716"/>
      <c r="AG17" s="716"/>
      <c r="AH17" s="716"/>
      <c r="AI17" s="716"/>
      <c r="AJ17" s="716"/>
      <c r="AK17" s="716"/>
      <c r="AL17" s="681">
        <v>0.8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1151525</v>
      </c>
      <c r="CS17" s="679"/>
      <c r="CT17" s="679"/>
      <c r="CU17" s="679"/>
      <c r="CV17" s="679"/>
      <c r="CW17" s="679"/>
      <c r="CX17" s="679"/>
      <c r="CY17" s="680"/>
      <c r="CZ17" s="715">
        <v>8.5</v>
      </c>
      <c r="DA17" s="715"/>
      <c r="DB17" s="715"/>
      <c r="DC17" s="715"/>
      <c r="DD17" s="684" t="s">
        <v>129</v>
      </c>
      <c r="DE17" s="679"/>
      <c r="DF17" s="679"/>
      <c r="DG17" s="679"/>
      <c r="DH17" s="679"/>
      <c r="DI17" s="679"/>
      <c r="DJ17" s="679"/>
      <c r="DK17" s="679"/>
      <c r="DL17" s="679"/>
      <c r="DM17" s="679"/>
      <c r="DN17" s="679"/>
      <c r="DO17" s="679"/>
      <c r="DP17" s="680"/>
      <c r="DQ17" s="684">
        <v>1151525</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10269</v>
      </c>
      <c r="S18" s="679"/>
      <c r="T18" s="679"/>
      <c r="U18" s="679"/>
      <c r="V18" s="679"/>
      <c r="W18" s="679"/>
      <c r="X18" s="679"/>
      <c r="Y18" s="680"/>
      <c r="Z18" s="715">
        <v>0.1</v>
      </c>
      <c r="AA18" s="715"/>
      <c r="AB18" s="715"/>
      <c r="AC18" s="715"/>
      <c r="AD18" s="716">
        <v>10269</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129</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2743</v>
      </c>
      <c r="S19" s="679"/>
      <c r="T19" s="679"/>
      <c r="U19" s="679"/>
      <c r="V19" s="679"/>
      <c r="W19" s="679"/>
      <c r="X19" s="679"/>
      <c r="Y19" s="680"/>
      <c r="Z19" s="715">
        <v>0</v>
      </c>
      <c r="AA19" s="715"/>
      <c r="AB19" s="715"/>
      <c r="AC19" s="715"/>
      <c r="AD19" s="716">
        <v>2743</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17174</v>
      </c>
      <c r="BH19" s="679"/>
      <c r="BI19" s="679"/>
      <c r="BJ19" s="679"/>
      <c r="BK19" s="679"/>
      <c r="BL19" s="679"/>
      <c r="BM19" s="679"/>
      <c r="BN19" s="680"/>
      <c r="BO19" s="715">
        <v>0.7</v>
      </c>
      <c r="BP19" s="715"/>
      <c r="BQ19" s="715"/>
      <c r="BR19" s="715"/>
      <c r="BS19" s="684" t="s">
        <v>129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522</v>
      </c>
      <c r="S20" s="679"/>
      <c r="T20" s="679"/>
      <c r="U20" s="679"/>
      <c r="V20" s="679"/>
      <c r="W20" s="679"/>
      <c r="X20" s="679"/>
      <c r="Y20" s="680"/>
      <c r="Z20" s="715">
        <v>0</v>
      </c>
      <c r="AA20" s="715"/>
      <c r="AB20" s="715"/>
      <c r="AC20" s="715"/>
      <c r="AD20" s="716">
        <v>522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17174</v>
      </c>
      <c r="BH20" s="679"/>
      <c r="BI20" s="679"/>
      <c r="BJ20" s="679"/>
      <c r="BK20" s="679"/>
      <c r="BL20" s="679"/>
      <c r="BM20" s="679"/>
      <c r="BN20" s="680"/>
      <c r="BO20" s="715">
        <v>0.7</v>
      </c>
      <c r="BP20" s="715"/>
      <c r="BQ20" s="715"/>
      <c r="BR20" s="715"/>
      <c r="BS20" s="684" t="s">
        <v>129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13626076</v>
      </c>
      <c r="CS20" s="679"/>
      <c r="CT20" s="679"/>
      <c r="CU20" s="679"/>
      <c r="CV20" s="679"/>
      <c r="CW20" s="679"/>
      <c r="CX20" s="679"/>
      <c r="CY20" s="680"/>
      <c r="CZ20" s="715">
        <v>100</v>
      </c>
      <c r="DA20" s="715"/>
      <c r="DB20" s="715"/>
      <c r="DC20" s="715"/>
      <c r="DD20" s="684">
        <v>2424042</v>
      </c>
      <c r="DE20" s="679"/>
      <c r="DF20" s="679"/>
      <c r="DG20" s="679"/>
      <c r="DH20" s="679"/>
      <c r="DI20" s="679"/>
      <c r="DJ20" s="679"/>
      <c r="DK20" s="679"/>
      <c r="DL20" s="679"/>
      <c r="DM20" s="679"/>
      <c r="DN20" s="679"/>
      <c r="DO20" s="679"/>
      <c r="DP20" s="680"/>
      <c r="DQ20" s="684">
        <v>9059390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46338</v>
      </c>
      <c r="S21" s="679"/>
      <c r="T21" s="679"/>
      <c r="U21" s="679"/>
      <c r="V21" s="679"/>
      <c r="W21" s="679"/>
      <c r="X21" s="679"/>
      <c r="Y21" s="680"/>
      <c r="Z21" s="715">
        <v>0.3</v>
      </c>
      <c r="AA21" s="715"/>
      <c r="AB21" s="715"/>
      <c r="AC21" s="715"/>
      <c r="AD21" s="716">
        <v>46338</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17174</v>
      </c>
      <c r="BH21" s="679"/>
      <c r="BI21" s="679"/>
      <c r="BJ21" s="679"/>
      <c r="BK21" s="679"/>
      <c r="BL21" s="679"/>
      <c r="BM21" s="679"/>
      <c r="BN21" s="680"/>
      <c r="BO21" s="715">
        <v>0.7</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5230809</v>
      </c>
      <c r="S22" s="679"/>
      <c r="T22" s="679"/>
      <c r="U22" s="679"/>
      <c r="V22" s="679"/>
      <c r="W22" s="679"/>
      <c r="X22" s="679"/>
      <c r="Y22" s="680"/>
      <c r="Z22" s="715">
        <v>36.4</v>
      </c>
      <c r="AA22" s="715"/>
      <c r="AB22" s="715"/>
      <c r="AC22" s="715"/>
      <c r="AD22" s="716">
        <v>4403615</v>
      </c>
      <c r="AE22" s="716"/>
      <c r="AF22" s="716"/>
      <c r="AG22" s="716"/>
      <c r="AH22" s="716"/>
      <c r="AI22" s="716"/>
      <c r="AJ22" s="716"/>
      <c r="AK22" s="716"/>
      <c r="AL22" s="681">
        <v>59.9</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4403615</v>
      </c>
      <c r="S23" s="679"/>
      <c r="T23" s="679"/>
      <c r="U23" s="679"/>
      <c r="V23" s="679"/>
      <c r="W23" s="679"/>
      <c r="X23" s="679"/>
      <c r="Y23" s="680"/>
      <c r="Z23" s="715">
        <v>30.7</v>
      </c>
      <c r="AA23" s="715"/>
      <c r="AB23" s="715"/>
      <c r="AC23" s="715"/>
      <c r="AD23" s="716">
        <v>4403615</v>
      </c>
      <c r="AE23" s="716"/>
      <c r="AF23" s="716"/>
      <c r="AG23" s="716"/>
      <c r="AH23" s="716"/>
      <c r="AI23" s="716"/>
      <c r="AJ23" s="716"/>
      <c r="AK23" s="716"/>
      <c r="AL23" s="681">
        <v>59.9</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236</v>
      </c>
      <c r="BH23" s="679"/>
      <c r="BI23" s="679"/>
      <c r="BJ23" s="679"/>
      <c r="BK23" s="679"/>
      <c r="BL23" s="679"/>
      <c r="BM23" s="679"/>
      <c r="BN23" s="680"/>
      <c r="BO23" s="715" t="s">
        <v>236</v>
      </c>
      <c r="BP23" s="715"/>
      <c r="BQ23" s="715"/>
      <c r="BR23" s="715"/>
      <c r="BS23" s="684" t="s">
        <v>129</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827194</v>
      </c>
      <c r="S24" s="679"/>
      <c r="T24" s="679"/>
      <c r="U24" s="679"/>
      <c r="V24" s="679"/>
      <c r="W24" s="679"/>
      <c r="X24" s="679"/>
      <c r="Y24" s="680"/>
      <c r="Z24" s="715">
        <v>5.8</v>
      </c>
      <c r="AA24" s="715"/>
      <c r="AB24" s="715"/>
      <c r="AC24" s="715"/>
      <c r="AD24" s="716" t="s">
        <v>236</v>
      </c>
      <c r="AE24" s="716"/>
      <c r="AF24" s="716"/>
      <c r="AG24" s="716"/>
      <c r="AH24" s="716"/>
      <c r="AI24" s="716"/>
      <c r="AJ24" s="716"/>
      <c r="AK24" s="716"/>
      <c r="AL24" s="681" t="s">
        <v>129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236</v>
      </c>
      <c r="BP24" s="715"/>
      <c r="BQ24" s="715"/>
      <c r="BR24" s="715"/>
      <c r="BS24" s="684" t="s">
        <v>236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4888987</v>
      </c>
      <c r="CS24" s="734"/>
      <c r="CT24" s="734"/>
      <c r="CU24" s="734"/>
      <c r="CV24" s="734"/>
      <c r="CW24" s="734"/>
      <c r="CX24" s="734"/>
      <c r="CY24" s="777"/>
      <c r="CZ24" s="778">
        <v>35.9</v>
      </c>
      <c r="DA24" s="749"/>
      <c r="DB24" s="749"/>
      <c r="DC24" s="781"/>
      <c r="DD24" s="776">
        <v>3562965</v>
      </c>
      <c r="DE24" s="734"/>
      <c r="DF24" s="734"/>
      <c r="DG24" s="734"/>
      <c r="DH24" s="734"/>
      <c r="DI24" s="734"/>
      <c r="DJ24" s="734"/>
      <c r="DK24" s="777"/>
      <c r="DL24" s="776">
        <v>3543245</v>
      </c>
      <c r="DM24" s="734"/>
      <c r="DN24" s="734"/>
      <c r="DO24" s="734"/>
      <c r="DP24" s="734"/>
      <c r="DQ24" s="734"/>
      <c r="DR24" s="734"/>
      <c r="DS24" s="734"/>
      <c r="DT24" s="734"/>
      <c r="DU24" s="734"/>
      <c r="DV24" s="777"/>
      <c r="DW24" s="778">
        <v>46.7</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236</v>
      </c>
      <c r="AA25" s="715"/>
      <c r="AB25" s="715"/>
      <c r="AC25" s="715"/>
      <c r="AD25" s="716" t="s">
        <v>236</v>
      </c>
      <c r="AE25" s="716"/>
      <c r="AF25" s="716"/>
      <c r="AG25" s="716"/>
      <c r="AH25" s="716"/>
      <c r="AI25" s="716"/>
      <c r="AJ25" s="716"/>
      <c r="AK25" s="716"/>
      <c r="AL25" s="681" t="s">
        <v>236</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129</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1828328</v>
      </c>
      <c r="CS25" s="697"/>
      <c r="CT25" s="697"/>
      <c r="CU25" s="697"/>
      <c r="CV25" s="697"/>
      <c r="CW25" s="697"/>
      <c r="CX25" s="697"/>
      <c r="CY25" s="698"/>
      <c r="CZ25" s="681">
        <v>13.4</v>
      </c>
      <c r="DA25" s="699"/>
      <c r="DB25" s="699"/>
      <c r="DC25" s="700"/>
      <c r="DD25" s="684">
        <v>1706979</v>
      </c>
      <c r="DE25" s="697"/>
      <c r="DF25" s="697"/>
      <c r="DG25" s="697"/>
      <c r="DH25" s="697"/>
      <c r="DI25" s="697"/>
      <c r="DJ25" s="697"/>
      <c r="DK25" s="698"/>
      <c r="DL25" s="684">
        <v>1687259</v>
      </c>
      <c r="DM25" s="697"/>
      <c r="DN25" s="697"/>
      <c r="DO25" s="697"/>
      <c r="DP25" s="697"/>
      <c r="DQ25" s="697"/>
      <c r="DR25" s="697"/>
      <c r="DS25" s="697"/>
      <c r="DT25" s="697"/>
      <c r="DU25" s="697"/>
      <c r="DV25" s="698"/>
      <c r="DW25" s="681">
        <v>22.2</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8167861</v>
      </c>
      <c r="S26" s="679"/>
      <c r="T26" s="679"/>
      <c r="U26" s="679"/>
      <c r="V26" s="679"/>
      <c r="W26" s="679"/>
      <c r="X26" s="679"/>
      <c r="Y26" s="680"/>
      <c r="Z26" s="715">
        <v>56.9</v>
      </c>
      <c r="AA26" s="715"/>
      <c r="AB26" s="715"/>
      <c r="AC26" s="715"/>
      <c r="AD26" s="716">
        <v>7340667</v>
      </c>
      <c r="AE26" s="716"/>
      <c r="AF26" s="716"/>
      <c r="AG26" s="716"/>
      <c r="AH26" s="716"/>
      <c r="AI26" s="716"/>
      <c r="AJ26" s="716"/>
      <c r="AK26" s="716"/>
      <c r="AL26" s="681">
        <v>99.8</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1276257</v>
      </c>
      <c r="CS26" s="679"/>
      <c r="CT26" s="679"/>
      <c r="CU26" s="679"/>
      <c r="CV26" s="679"/>
      <c r="CW26" s="679"/>
      <c r="CX26" s="679"/>
      <c r="CY26" s="680"/>
      <c r="CZ26" s="681">
        <v>9.4</v>
      </c>
      <c r="DA26" s="699"/>
      <c r="DB26" s="699"/>
      <c r="DC26" s="700"/>
      <c r="DD26" s="684">
        <v>1163306</v>
      </c>
      <c r="DE26" s="679"/>
      <c r="DF26" s="679"/>
      <c r="DG26" s="679"/>
      <c r="DH26" s="679"/>
      <c r="DI26" s="679"/>
      <c r="DJ26" s="679"/>
      <c r="DK26" s="680"/>
      <c r="DL26" s="684" t="s">
        <v>129</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1464</v>
      </c>
      <c r="S27" s="679"/>
      <c r="T27" s="679"/>
      <c r="U27" s="679"/>
      <c r="V27" s="679"/>
      <c r="W27" s="679"/>
      <c r="X27" s="679"/>
      <c r="Y27" s="680"/>
      <c r="Z27" s="715">
        <v>0</v>
      </c>
      <c r="AA27" s="715"/>
      <c r="AB27" s="715"/>
      <c r="AC27" s="715"/>
      <c r="AD27" s="716">
        <v>1464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2354749</v>
      </c>
      <c r="BH27" s="679"/>
      <c r="BI27" s="679"/>
      <c r="BJ27" s="679"/>
      <c r="BK27" s="679"/>
      <c r="BL27" s="679"/>
      <c r="BM27" s="679"/>
      <c r="BN27" s="680"/>
      <c r="BO27" s="715">
        <v>100</v>
      </c>
      <c r="BP27" s="715"/>
      <c r="BQ27" s="715"/>
      <c r="BR27" s="715"/>
      <c r="BS27" s="684">
        <v>42182</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1909134</v>
      </c>
      <c r="CS27" s="697"/>
      <c r="CT27" s="697"/>
      <c r="CU27" s="697"/>
      <c r="CV27" s="697"/>
      <c r="CW27" s="697"/>
      <c r="CX27" s="697"/>
      <c r="CY27" s="698"/>
      <c r="CZ27" s="681">
        <v>14</v>
      </c>
      <c r="DA27" s="699"/>
      <c r="DB27" s="699"/>
      <c r="DC27" s="700"/>
      <c r="DD27" s="684">
        <v>704461</v>
      </c>
      <c r="DE27" s="697"/>
      <c r="DF27" s="697"/>
      <c r="DG27" s="697"/>
      <c r="DH27" s="697"/>
      <c r="DI27" s="697"/>
      <c r="DJ27" s="697"/>
      <c r="DK27" s="698"/>
      <c r="DL27" s="684">
        <v>704461</v>
      </c>
      <c r="DM27" s="697"/>
      <c r="DN27" s="697"/>
      <c r="DO27" s="697"/>
      <c r="DP27" s="697"/>
      <c r="DQ27" s="697"/>
      <c r="DR27" s="697"/>
      <c r="DS27" s="697"/>
      <c r="DT27" s="697"/>
      <c r="DU27" s="697"/>
      <c r="DV27" s="698"/>
      <c r="DW27" s="681">
        <v>9.3000000000000007</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75648</v>
      </c>
      <c r="S28" s="679"/>
      <c r="T28" s="679"/>
      <c r="U28" s="679"/>
      <c r="V28" s="679"/>
      <c r="W28" s="679"/>
      <c r="X28" s="679"/>
      <c r="Y28" s="680"/>
      <c r="Z28" s="715">
        <v>0.5</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1151525</v>
      </c>
      <c r="CS28" s="679"/>
      <c r="CT28" s="679"/>
      <c r="CU28" s="679"/>
      <c r="CV28" s="679"/>
      <c r="CW28" s="679"/>
      <c r="CX28" s="679"/>
      <c r="CY28" s="680"/>
      <c r="CZ28" s="681">
        <v>8.5</v>
      </c>
      <c r="DA28" s="699"/>
      <c r="DB28" s="699"/>
      <c r="DC28" s="700"/>
      <c r="DD28" s="684">
        <v>1151525</v>
      </c>
      <c r="DE28" s="679"/>
      <c r="DF28" s="679"/>
      <c r="DG28" s="679"/>
      <c r="DH28" s="679"/>
      <c r="DI28" s="679"/>
      <c r="DJ28" s="679"/>
      <c r="DK28" s="680"/>
      <c r="DL28" s="684">
        <v>1151525</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148706</v>
      </c>
      <c r="S29" s="679"/>
      <c r="T29" s="679"/>
      <c r="U29" s="679"/>
      <c r="V29" s="679"/>
      <c r="W29" s="679"/>
      <c r="X29" s="679"/>
      <c r="Y29" s="680"/>
      <c r="Z29" s="715">
        <v>1</v>
      </c>
      <c r="AA29" s="715"/>
      <c r="AB29" s="715"/>
      <c r="AC29" s="715"/>
      <c r="AD29" s="716">
        <v>6900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1151525</v>
      </c>
      <c r="CS29" s="697"/>
      <c r="CT29" s="697"/>
      <c r="CU29" s="697"/>
      <c r="CV29" s="697"/>
      <c r="CW29" s="697"/>
      <c r="CX29" s="697"/>
      <c r="CY29" s="698"/>
      <c r="CZ29" s="681">
        <v>8.5</v>
      </c>
      <c r="DA29" s="699"/>
      <c r="DB29" s="699"/>
      <c r="DC29" s="700"/>
      <c r="DD29" s="684">
        <v>1151525</v>
      </c>
      <c r="DE29" s="697"/>
      <c r="DF29" s="697"/>
      <c r="DG29" s="697"/>
      <c r="DH29" s="697"/>
      <c r="DI29" s="697"/>
      <c r="DJ29" s="697"/>
      <c r="DK29" s="698"/>
      <c r="DL29" s="684">
        <v>1151525</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12841</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1102259</v>
      </c>
      <c r="CS30" s="679"/>
      <c r="CT30" s="679"/>
      <c r="CU30" s="679"/>
      <c r="CV30" s="679"/>
      <c r="CW30" s="679"/>
      <c r="CX30" s="679"/>
      <c r="CY30" s="680"/>
      <c r="CZ30" s="681">
        <v>8.1</v>
      </c>
      <c r="DA30" s="699"/>
      <c r="DB30" s="699"/>
      <c r="DC30" s="700"/>
      <c r="DD30" s="684">
        <v>1102259</v>
      </c>
      <c r="DE30" s="679"/>
      <c r="DF30" s="679"/>
      <c r="DG30" s="679"/>
      <c r="DH30" s="679"/>
      <c r="DI30" s="679"/>
      <c r="DJ30" s="679"/>
      <c r="DK30" s="680"/>
      <c r="DL30" s="684">
        <v>1102259</v>
      </c>
      <c r="DM30" s="679"/>
      <c r="DN30" s="679"/>
      <c r="DO30" s="679"/>
      <c r="DP30" s="679"/>
      <c r="DQ30" s="679"/>
      <c r="DR30" s="679"/>
      <c r="DS30" s="679"/>
      <c r="DT30" s="679"/>
      <c r="DU30" s="679"/>
      <c r="DV30" s="680"/>
      <c r="DW30" s="681">
        <v>14.5</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1182113</v>
      </c>
      <c r="S31" s="679"/>
      <c r="T31" s="679"/>
      <c r="U31" s="679"/>
      <c r="V31" s="679"/>
      <c r="W31" s="679"/>
      <c r="X31" s="679"/>
      <c r="Y31" s="680"/>
      <c r="Z31" s="715">
        <v>8.1999999999999993</v>
      </c>
      <c r="AA31" s="715"/>
      <c r="AB31" s="715"/>
      <c r="AC31" s="715"/>
      <c r="AD31" s="716" t="s">
        <v>129</v>
      </c>
      <c r="AE31" s="716"/>
      <c r="AF31" s="716"/>
      <c r="AG31" s="716"/>
      <c r="AH31" s="716"/>
      <c r="AI31" s="716"/>
      <c r="AJ31" s="716"/>
      <c r="AK31" s="716"/>
      <c r="AL31" s="681" t="s">
        <v>236</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98.9</v>
      </c>
      <c r="BH31" s="748"/>
      <c r="BI31" s="748"/>
      <c r="BJ31" s="748"/>
      <c r="BK31" s="748"/>
      <c r="BL31" s="748"/>
      <c r="BM31" s="749">
        <v>93.2</v>
      </c>
      <c r="BN31" s="748"/>
      <c r="BO31" s="748"/>
      <c r="BP31" s="748"/>
      <c r="BQ31" s="750"/>
      <c r="BR31" s="747">
        <v>98.9</v>
      </c>
      <c r="BS31" s="748"/>
      <c r="BT31" s="748"/>
      <c r="BU31" s="748"/>
      <c r="BV31" s="748"/>
      <c r="BW31" s="748"/>
      <c r="BX31" s="749">
        <v>93.2</v>
      </c>
      <c r="BY31" s="748"/>
      <c r="BZ31" s="748"/>
      <c r="CA31" s="748"/>
      <c r="CB31" s="750"/>
      <c r="CD31" s="765"/>
      <c r="CE31" s="766"/>
      <c r="CF31" s="711" t="s">
        <v>315</v>
      </c>
      <c r="CG31" s="712"/>
      <c r="CH31" s="712"/>
      <c r="CI31" s="712"/>
      <c r="CJ31" s="712"/>
      <c r="CK31" s="712"/>
      <c r="CL31" s="712"/>
      <c r="CM31" s="712"/>
      <c r="CN31" s="712"/>
      <c r="CO31" s="712"/>
      <c r="CP31" s="712"/>
      <c r="CQ31" s="713"/>
      <c r="CR31" s="678">
        <v>49266</v>
      </c>
      <c r="CS31" s="697"/>
      <c r="CT31" s="697"/>
      <c r="CU31" s="697"/>
      <c r="CV31" s="697"/>
      <c r="CW31" s="697"/>
      <c r="CX31" s="697"/>
      <c r="CY31" s="698"/>
      <c r="CZ31" s="681">
        <v>0.4</v>
      </c>
      <c r="DA31" s="699"/>
      <c r="DB31" s="699"/>
      <c r="DC31" s="700"/>
      <c r="DD31" s="684">
        <v>49266</v>
      </c>
      <c r="DE31" s="697"/>
      <c r="DF31" s="697"/>
      <c r="DG31" s="697"/>
      <c r="DH31" s="697"/>
      <c r="DI31" s="697"/>
      <c r="DJ31" s="697"/>
      <c r="DK31" s="698"/>
      <c r="DL31" s="684">
        <v>49266</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129</v>
      </c>
      <c r="AA32" s="715"/>
      <c r="AB32" s="715"/>
      <c r="AC32" s="715"/>
      <c r="AD32" s="716" t="s">
        <v>236</v>
      </c>
      <c r="AE32" s="716"/>
      <c r="AF32" s="716"/>
      <c r="AG32" s="716"/>
      <c r="AH32" s="716"/>
      <c r="AI32" s="716"/>
      <c r="AJ32" s="716"/>
      <c r="AK32" s="716"/>
      <c r="AL32" s="681" t="s">
        <v>236</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99.3</v>
      </c>
      <c r="BH32" s="697"/>
      <c r="BI32" s="697"/>
      <c r="BJ32" s="697"/>
      <c r="BK32" s="697"/>
      <c r="BL32" s="697"/>
      <c r="BM32" s="682">
        <v>97.5</v>
      </c>
      <c r="BN32" s="743"/>
      <c r="BO32" s="743"/>
      <c r="BP32" s="743"/>
      <c r="BQ32" s="721"/>
      <c r="BR32" s="751">
        <v>99.3</v>
      </c>
      <c r="BS32" s="697"/>
      <c r="BT32" s="697"/>
      <c r="BU32" s="697"/>
      <c r="BV32" s="697"/>
      <c r="BW32" s="697"/>
      <c r="BX32" s="682">
        <v>97.5</v>
      </c>
      <c r="BY32" s="743"/>
      <c r="BZ32" s="743"/>
      <c r="CA32" s="743"/>
      <c r="CB32" s="721"/>
      <c r="CD32" s="767"/>
      <c r="CE32" s="768"/>
      <c r="CF32" s="711" t="s">
        <v>319</v>
      </c>
      <c r="CG32" s="712"/>
      <c r="CH32" s="712"/>
      <c r="CI32" s="712"/>
      <c r="CJ32" s="712"/>
      <c r="CK32" s="712"/>
      <c r="CL32" s="712"/>
      <c r="CM32" s="712"/>
      <c r="CN32" s="712"/>
      <c r="CO32" s="712"/>
      <c r="CP32" s="712"/>
      <c r="CQ32" s="713"/>
      <c r="CR32" s="678" t="s">
        <v>236</v>
      </c>
      <c r="CS32" s="679"/>
      <c r="CT32" s="679"/>
      <c r="CU32" s="679"/>
      <c r="CV32" s="679"/>
      <c r="CW32" s="679"/>
      <c r="CX32" s="679"/>
      <c r="CY32" s="680"/>
      <c r="CZ32" s="681" t="s">
        <v>236</v>
      </c>
      <c r="DA32" s="699"/>
      <c r="DB32" s="699"/>
      <c r="DC32" s="700"/>
      <c r="DD32" s="684" t="s">
        <v>236</v>
      </c>
      <c r="DE32" s="679"/>
      <c r="DF32" s="679"/>
      <c r="DG32" s="679"/>
      <c r="DH32" s="679"/>
      <c r="DI32" s="679"/>
      <c r="DJ32" s="679"/>
      <c r="DK32" s="680"/>
      <c r="DL32" s="684" t="s">
        <v>129</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992768</v>
      </c>
      <c r="S33" s="679"/>
      <c r="T33" s="679"/>
      <c r="U33" s="679"/>
      <c r="V33" s="679"/>
      <c r="W33" s="679"/>
      <c r="X33" s="679"/>
      <c r="Y33" s="680"/>
      <c r="Z33" s="715">
        <v>6.9</v>
      </c>
      <c r="AA33" s="715"/>
      <c r="AB33" s="715"/>
      <c r="AC33" s="715"/>
      <c r="AD33" s="716" t="s">
        <v>236</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98.3</v>
      </c>
      <c r="BH33" s="663"/>
      <c r="BI33" s="663"/>
      <c r="BJ33" s="663"/>
      <c r="BK33" s="663"/>
      <c r="BL33" s="663"/>
      <c r="BM33" s="706">
        <v>87.3</v>
      </c>
      <c r="BN33" s="663"/>
      <c r="BO33" s="663"/>
      <c r="BP33" s="663"/>
      <c r="BQ33" s="727"/>
      <c r="BR33" s="742">
        <v>98.2</v>
      </c>
      <c r="BS33" s="663"/>
      <c r="BT33" s="663"/>
      <c r="BU33" s="663"/>
      <c r="BV33" s="663"/>
      <c r="BW33" s="663"/>
      <c r="BX33" s="706">
        <v>87.2</v>
      </c>
      <c r="BY33" s="663"/>
      <c r="BZ33" s="663"/>
      <c r="CA33" s="663"/>
      <c r="CB33" s="727"/>
      <c r="CD33" s="711" t="s">
        <v>322</v>
      </c>
      <c r="CE33" s="712"/>
      <c r="CF33" s="712"/>
      <c r="CG33" s="712"/>
      <c r="CH33" s="712"/>
      <c r="CI33" s="712"/>
      <c r="CJ33" s="712"/>
      <c r="CK33" s="712"/>
      <c r="CL33" s="712"/>
      <c r="CM33" s="712"/>
      <c r="CN33" s="712"/>
      <c r="CO33" s="712"/>
      <c r="CP33" s="712"/>
      <c r="CQ33" s="713"/>
      <c r="CR33" s="678">
        <v>6245143</v>
      </c>
      <c r="CS33" s="697"/>
      <c r="CT33" s="697"/>
      <c r="CU33" s="697"/>
      <c r="CV33" s="697"/>
      <c r="CW33" s="697"/>
      <c r="CX33" s="697"/>
      <c r="CY33" s="698"/>
      <c r="CZ33" s="681">
        <v>45.8</v>
      </c>
      <c r="DA33" s="699"/>
      <c r="DB33" s="699"/>
      <c r="DC33" s="700"/>
      <c r="DD33" s="684">
        <v>5028440</v>
      </c>
      <c r="DE33" s="697"/>
      <c r="DF33" s="697"/>
      <c r="DG33" s="697"/>
      <c r="DH33" s="697"/>
      <c r="DI33" s="697"/>
      <c r="DJ33" s="697"/>
      <c r="DK33" s="698"/>
      <c r="DL33" s="684">
        <v>3952388</v>
      </c>
      <c r="DM33" s="697"/>
      <c r="DN33" s="697"/>
      <c r="DO33" s="697"/>
      <c r="DP33" s="697"/>
      <c r="DQ33" s="697"/>
      <c r="DR33" s="697"/>
      <c r="DS33" s="697"/>
      <c r="DT33" s="697"/>
      <c r="DU33" s="697"/>
      <c r="DV33" s="698"/>
      <c r="DW33" s="681">
        <v>52</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399338</v>
      </c>
      <c r="S34" s="679"/>
      <c r="T34" s="679"/>
      <c r="U34" s="679"/>
      <c r="V34" s="679"/>
      <c r="W34" s="679"/>
      <c r="X34" s="679"/>
      <c r="Y34" s="680"/>
      <c r="Z34" s="715">
        <v>2.8</v>
      </c>
      <c r="AA34" s="715"/>
      <c r="AB34" s="715"/>
      <c r="AC34" s="715"/>
      <c r="AD34" s="716">
        <v>5108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1720931</v>
      </c>
      <c r="CS34" s="679"/>
      <c r="CT34" s="679"/>
      <c r="CU34" s="679"/>
      <c r="CV34" s="679"/>
      <c r="CW34" s="679"/>
      <c r="CX34" s="679"/>
      <c r="CY34" s="680"/>
      <c r="CZ34" s="681">
        <v>12.6</v>
      </c>
      <c r="DA34" s="699"/>
      <c r="DB34" s="699"/>
      <c r="DC34" s="700"/>
      <c r="DD34" s="684">
        <v>1416945</v>
      </c>
      <c r="DE34" s="679"/>
      <c r="DF34" s="679"/>
      <c r="DG34" s="679"/>
      <c r="DH34" s="679"/>
      <c r="DI34" s="679"/>
      <c r="DJ34" s="679"/>
      <c r="DK34" s="680"/>
      <c r="DL34" s="684">
        <v>1396296</v>
      </c>
      <c r="DM34" s="679"/>
      <c r="DN34" s="679"/>
      <c r="DO34" s="679"/>
      <c r="DP34" s="679"/>
      <c r="DQ34" s="679"/>
      <c r="DR34" s="679"/>
      <c r="DS34" s="679"/>
      <c r="DT34" s="679"/>
      <c r="DU34" s="679"/>
      <c r="DV34" s="680"/>
      <c r="DW34" s="681">
        <v>18.399999999999999</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70979</v>
      </c>
      <c r="S35" s="679"/>
      <c r="T35" s="679"/>
      <c r="U35" s="679"/>
      <c r="V35" s="679"/>
      <c r="W35" s="679"/>
      <c r="X35" s="679"/>
      <c r="Y35" s="680"/>
      <c r="Z35" s="715">
        <v>0.5</v>
      </c>
      <c r="AA35" s="715"/>
      <c r="AB35" s="715"/>
      <c r="AC35" s="715"/>
      <c r="AD35" s="716" t="s">
        <v>129</v>
      </c>
      <c r="AE35" s="716"/>
      <c r="AF35" s="716"/>
      <c r="AG35" s="716"/>
      <c r="AH35" s="716"/>
      <c r="AI35" s="716"/>
      <c r="AJ35" s="716"/>
      <c r="AK35" s="716"/>
      <c r="AL35" s="681" t="s">
        <v>236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153246</v>
      </c>
      <c r="CS35" s="697"/>
      <c r="CT35" s="697"/>
      <c r="CU35" s="697"/>
      <c r="CV35" s="697"/>
      <c r="CW35" s="697"/>
      <c r="CX35" s="697"/>
      <c r="CY35" s="698"/>
      <c r="CZ35" s="681">
        <v>1.1000000000000001</v>
      </c>
      <c r="DA35" s="699"/>
      <c r="DB35" s="699"/>
      <c r="DC35" s="700"/>
      <c r="DD35" s="684">
        <v>125349</v>
      </c>
      <c r="DE35" s="697"/>
      <c r="DF35" s="697"/>
      <c r="DG35" s="697"/>
      <c r="DH35" s="697"/>
      <c r="DI35" s="697"/>
      <c r="DJ35" s="697"/>
      <c r="DK35" s="698"/>
      <c r="DL35" s="684">
        <v>125349</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554126</v>
      </c>
      <c r="S36" s="679"/>
      <c r="T36" s="679"/>
      <c r="U36" s="679"/>
      <c r="V36" s="679"/>
      <c r="W36" s="679"/>
      <c r="X36" s="679"/>
      <c r="Y36" s="680"/>
      <c r="Z36" s="715">
        <v>3.9</v>
      </c>
      <c r="AA36" s="715"/>
      <c r="AB36" s="715"/>
      <c r="AC36" s="715"/>
      <c r="AD36" s="716" t="s">
        <v>236</v>
      </c>
      <c r="AE36" s="716"/>
      <c r="AF36" s="716"/>
      <c r="AG36" s="716"/>
      <c r="AH36" s="716"/>
      <c r="AI36" s="716"/>
      <c r="AJ36" s="716"/>
      <c r="AK36" s="716"/>
      <c r="AL36" s="681" t="s">
        <v>129</v>
      </c>
      <c r="AM36" s="682"/>
      <c r="AN36" s="682"/>
      <c r="AO36" s="717"/>
      <c r="AP36" s="235"/>
      <c r="AQ36" s="730" t="s">
        <v>330</v>
      </c>
      <c r="AR36" s="731"/>
      <c r="AS36" s="731"/>
      <c r="AT36" s="731"/>
      <c r="AU36" s="731"/>
      <c r="AV36" s="731"/>
      <c r="AW36" s="731"/>
      <c r="AX36" s="731"/>
      <c r="AY36" s="732"/>
      <c r="AZ36" s="733">
        <v>1680857</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3929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2227828</v>
      </c>
      <c r="CS36" s="679"/>
      <c r="CT36" s="679"/>
      <c r="CU36" s="679"/>
      <c r="CV36" s="679"/>
      <c r="CW36" s="679"/>
      <c r="CX36" s="679"/>
      <c r="CY36" s="680"/>
      <c r="CZ36" s="681">
        <v>16.3</v>
      </c>
      <c r="DA36" s="699"/>
      <c r="DB36" s="699"/>
      <c r="DC36" s="700"/>
      <c r="DD36" s="684">
        <v>1907208</v>
      </c>
      <c r="DE36" s="679"/>
      <c r="DF36" s="679"/>
      <c r="DG36" s="679"/>
      <c r="DH36" s="679"/>
      <c r="DI36" s="679"/>
      <c r="DJ36" s="679"/>
      <c r="DK36" s="680"/>
      <c r="DL36" s="684">
        <v>1578300</v>
      </c>
      <c r="DM36" s="679"/>
      <c r="DN36" s="679"/>
      <c r="DO36" s="679"/>
      <c r="DP36" s="679"/>
      <c r="DQ36" s="679"/>
      <c r="DR36" s="679"/>
      <c r="DS36" s="679"/>
      <c r="DT36" s="679"/>
      <c r="DU36" s="679"/>
      <c r="DV36" s="680"/>
      <c r="DW36" s="681">
        <v>20.8</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749694</v>
      </c>
      <c r="S37" s="679"/>
      <c r="T37" s="679"/>
      <c r="U37" s="679"/>
      <c r="V37" s="679"/>
      <c r="W37" s="679"/>
      <c r="X37" s="679"/>
      <c r="Y37" s="680"/>
      <c r="Z37" s="715">
        <v>5.2</v>
      </c>
      <c r="AA37" s="715"/>
      <c r="AB37" s="715"/>
      <c r="AC37" s="715"/>
      <c r="AD37" s="716" t="s">
        <v>129</v>
      </c>
      <c r="AE37" s="716"/>
      <c r="AF37" s="716"/>
      <c r="AG37" s="716"/>
      <c r="AH37" s="716"/>
      <c r="AI37" s="716"/>
      <c r="AJ37" s="716"/>
      <c r="AK37" s="716"/>
      <c r="AL37" s="681" t="s">
        <v>236</v>
      </c>
      <c r="AM37" s="682"/>
      <c r="AN37" s="682"/>
      <c r="AO37" s="717"/>
      <c r="AQ37" s="718" t="s">
        <v>334</v>
      </c>
      <c r="AR37" s="719"/>
      <c r="AS37" s="719"/>
      <c r="AT37" s="719"/>
      <c r="AU37" s="719"/>
      <c r="AV37" s="719"/>
      <c r="AW37" s="719"/>
      <c r="AX37" s="719"/>
      <c r="AY37" s="720"/>
      <c r="AZ37" s="678">
        <v>474600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-3438</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826787</v>
      </c>
      <c r="CS37" s="697"/>
      <c r="CT37" s="697"/>
      <c r="CU37" s="697"/>
      <c r="CV37" s="697"/>
      <c r="CW37" s="697"/>
      <c r="CX37" s="697"/>
      <c r="CY37" s="698"/>
      <c r="CZ37" s="681">
        <v>6.1</v>
      </c>
      <c r="DA37" s="699"/>
      <c r="DB37" s="699"/>
      <c r="DC37" s="700"/>
      <c r="DD37" s="684">
        <v>722226</v>
      </c>
      <c r="DE37" s="697"/>
      <c r="DF37" s="697"/>
      <c r="DG37" s="697"/>
      <c r="DH37" s="697"/>
      <c r="DI37" s="697"/>
      <c r="DJ37" s="697"/>
      <c r="DK37" s="698"/>
      <c r="DL37" s="684">
        <v>594036</v>
      </c>
      <c r="DM37" s="697"/>
      <c r="DN37" s="697"/>
      <c r="DO37" s="697"/>
      <c r="DP37" s="697"/>
      <c r="DQ37" s="697"/>
      <c r="DR37" s="697"/>
      <c r="DS37" s="697"/>
      <c r="DT37" s="697"/>
      <c r="DU37" s="697"/>
      <c r="DV37" s="698"/>
      <c r="DW37" s="681">
        <v>7.8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299210</v>
      </c>
      <c r="S38" s="679"/>
      <c r="T38" s="679"/>
      <c r="U38" s="679"/>
      <c r="V38" s="679"/>
      <c r="W38" s="679"/>
      <c r="X38" s="679"/>
      <c r="Y38" s="680"/>
      <c r="Z38" s="715">
        <v>2.1</v>
      </c>
      <c r="AA38" s="715"/>
      <c r="AB38" s="715"/>
      <c r="AC38" s="715"/>
      <c r="AD38" s="716">
        <v>1018</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163797</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2633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1368336</v>
      </c>
      <c r="CS38" s="679"/>
      <c r="CT38" s="679"/>
      <c r="CU38" s="679"/>
      <c r="CV38" s="679"/>
      <c r="CW38" s="679"/>
      <c r="CX38" s="679"/>
      <c r="CY38" s="680"/>
      <c r="CZ38" s="681">
        <v>10</v>
      </c>
      <c r="DA38" s="699"/>
      <c r="DB38" s="699"/>
      <c r="DC38" s="700"/>
      <c r="DD38" s="684">
        <v>1242031</v>
      </c>
      <c r="DE38" s="679"/>
      <c r="DF38" s="679"/>
      <c r="DG38" s="679"/>
      <c r="DH38" s="679"/>
      <c r="DI38" s="679"/>
      <c r="DJ38" s="679"/>
      <c r="DK38" s="680"/>
      <c r="DL38" s="684">
        <v>852443</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1701600</v>
      </c>
      <c r="S39" s="679"/>
      <c r="T39" s="679"/>
      <c r="U39" s="679"/>
      <c r="V39" s="679"/>
      <c r="W39" s="679"/>
      <c r="X39" s="679"/>
      <c r="Y39" s="680"/>
      <c r="Z39" s="715">
        <v>11.9</v>
      </c>
      <c r="AA39" s="715"/>
      <c r="AB39" s="715"/>
      <c r="AC39" s="715"/>
      <c r="AD39" s="716" t="s">
        <v>129</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148724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4299</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733202</v>
      </c>
      <c r="CS39" s="697"/>
      <c r="CT39" s="697"/>
      <c r="CU39" s="697"/>
      <c r="CV39" s="697"/>
      <c r="CW39" s="697"/>
      <c r="CX39" s="697"/>
      <c r="CY39" s="698"/>
      <c r="CZ39" s="681">
        <v>5.4</v>
      </c>
      <c r="DA39" s="699"/>
      <c r="DB39" s="699"/>
      <c r="DC39" s="700"/>
      <c r="DD39" s="684">
        <v>336907</v>
      </c>
      <c r="DE39" s="697"/>
      <c r="DF39" s="697"/>
      <c r="DG39" s="697"/>
      <c r="DH39" s="697"/>
      <c r="DI39" s="697"/>
      <c r="DJ39" s="697"/>
      <c r="DK39" s="698"/>
      <c r="DL39" s="684" t="s">
        <v>236</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129</v>
      </c>
      <c r="AM40" s="682"/>
      <c r="AN40" s="682"/>
      <c r="AO40" s="717"/>
      <c r="AQ40" s="718" t="s">
        <v>346</v>
      </c>
      <c r="AR40" s="719"/>
      <c r="AS40" s="719"/>
      <c r="AT40" s="719"/>
      <c r="AU40" s="719"/>
      <c r="AV40" s="719"/>
      <c r="AW40" s="719"/>
      <c r="AX40" s="719"/>
      <c r="AY40" s="720"/>
      <c r="AZ40" s="678">
        <v>113500</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41600</v>
      </c>
      <c r="CS40" s="679"/>
      <c r="CT40" s="679"/>
      <c r="CU40" s="679"/>
      <c r="CV40" s="679"/>
      <c r="CW40" s="679"/>
      <c r="CX40" s="679"/>
      <c r="CY40" s="680"/>
      <c r="CZ40" s="681">
        <v>0.3</v>
      </c>
      <c r="DA40" s="699"/>
      <c r="DB40" s="699"/>
      <c r="DC40" s="700"/>
      <c r="DD40" s="684" t="s">
        <v>129</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240000</v>
      </c>
      <c r="S41" s="679"/>
      <c r="T41" s="679"/>
      <c r="U41" s="679"/>
      <c r="V41" s="679"/>
      <c r="W41" s="679"/>
      <c r="X41" s="679"/>
      <c r="Y41" s="680"/>
      <c r="Z41" s="715">
        <v>1.7</v>
      </c>
      <c r="AA41" s="715"/>
      <c r="AB41" s="715"/>
      <c r="AC41" s="715"/>
      <c r="AD41" s="716" t="s">
        <v>236</v>
      </c>
      <c r="AE41" s="716"/>
      <c r="AF41" s="716"/>
      <c r="AG41" s="716"/>
      <c r="AH41" s="716"/>
      <c r="AI41" s="716"/>
      <c r="AJ41" s="716"/>
      <c r="AK41" s="716"/>
      <c r="AL41" s="681" t="s">
        <v>236</v>
      </c>
      <c r="AM41" s="682"/>
      <c r="AN41" s="682"/>
      <c r="AO41" s="717"/>
      <c r="AQ41" s="718" t="s">
        <v>351</v>
      </c>
      <c r="AR41" s="719"/>
      <c r="AS41" s="719"/>
      <c r="AT41" s="719"/>
      <c r="AU41" s="719"/>
      <c r="AV41" s="719"/>
      <c r="AW41" s="719"/>
      <c r="AX41" s="719"/>
      <c r="AY41" s="720"/>
      <c r="AZ41" s="678">
        <v>113923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14356348</v>
      </c>
      <c r="S42" s="701"/>
      <c r="T42" s="701"/>
      <c r="U42" s="701"/>
      <c r="V42" s="701"/>
      <c r="W42" s="701"/>
      <c r="X42" s="701"/>
      <c r="Y42" s="703"/>
      <c r="Z42" s="704">
        <v>100</v>
      </c>
      <c r="AA42" s="704"/>
      <c r="AB42" s="704"/>
      <c r="AC42" s="704"/>
      <c r="AD42" s="705">
        <v>7355157</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666313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404</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2491946</v>
      </c>
      <c r="CS42" s="679"/>
      <c r="CT42" s="679"/>
      <c r="CU42" s="679"/>
      <c r="CV42" s="679"/>
      <c r="CW42" s="679"/>
      <c r="CX42" s="679"/>
      <c r="CY42" s="680"/>
      <c r="CZ42" s="681">
        <v>18.3</v>
      </c>
      <c r="DA42" s="682"/>
      <c r="DB42" s="682"/>
      <c r="DC42" s="683"/>
      <c r="DD42" s="684">
        <v>467985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37567</v>
      </c>
      <c r="CS43" s="697"/>
      <c r="CT43" s="697"/>
      <c r="CU43" s="697"/>
      <c r="CV43" s="697"/>
      <c r="CW43" s="697"/>
      <c r="CX43" s="697"/>
      <c r="CY43" s="698"/>
      <c r="CZ43" s="681">
        <v>0.3</v>
      </c>
      <c r="DA43" s="699"/>
      <c r="DB43" s="699"/>
      <c r="DC43" s="700"/>
      <c r="DD43" s="684">
        <v>37567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2424042</v>
      </c>
      <c r="CS44" s="679"/>
      <c r="CT44" s="679"/>
      <c r="CU44" s="679"/>
      <c r="CV44" s="679"/>
      <c r="CW44" s="679"/>
      <c r="CX44" s="679"/>
      <c r="CY44" s="680"/>
      <c r="CZ44" s="681">
        <v>17.8</v>
      </c>
      <c r="DA44" s="682"/>
      <c r="DB44" s="682"/>
      <c r="DC44" s="683"/>
      <c r="DD44" s="684">
        <v>457924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1418939</v>
      </c>
      <c r="CS45" s="697"/>
      <c r="CT45" s="697"/>
      <c r="CU45" s="697"/>
      <c r="CV45" s="697"/>
      <c r="CW45" s="697"/>
      <c r="CX45" s="697"/>
      <c r="CY45" s="698"/>
      <c r="CZ45" s="681">
        <v>10.4</v>
      </c>
      <c r="DA45" s="699"/>
      <c r="DB45" s="699"/>
      <c r="DC45" s="700"/>
      <c r="DD45" s="684">
        <v>50955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960500</v>
      </c>
      <c r="CS46" s="679"/>
      <c r="CT46" s="679"/>
      <c r="CU46" s="679"/>
      <c r="CV46" s="679"/>
      <c r="CW46" s="679"/>
      <c r="CX46" s="679"/>
      <c r="CY46" s="680"/>
      <c r="CZ46" s="681">
        <v>7</v>
      </c>
      <c r="DA46" s="682"/>
      <c r="DB46" s="682"/>
      <c r="DC46" s="683"/>
      <c r="DD46" s="684">
        <v>402866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67904</v>
      </c>
      <c r="CS47" s="697"/>
      <c r="CT47" s="697"/>
      <c r="CU47" s="697"/>
      <c r="CV47" s="697"/>
      <c r="CW47" s="697"/>
      <c r="CX47" s="697"/>
      <c r="CY47" s="698"/>
      <c r="CZ47" s="681">
        <v>0.5</v>
      </c>
      <c r="DA47" s="699"/>
      <c r="DB47" s="699"/>
      <c r="DC47" s="700"/>
      <c r="DD47" s="684">
        <v>10061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13626076</v>
      </c>
      <c r="CS49" s="663"/>
      <c r="CT49" s="663"/>
      <c r="CU49" s="663"/>
      <c r="CV49" s="663"/>
      <c r="CW49" s="663"/>
      <c r="CX49" s="663"/>
      <c r="CY49" s="664"/>
      <c r="CZ49" s="665">
        <v>100</v>
      </c>
      <c r="DA49" s="666"/>
      <c r="DB49" s="666"/>
      <c r="DC49" s="667"/>
      <c r="DD49" s="668">
        <v>9059390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8YatKbz6MTHM7r3QB1UPsSiKpb/3JRJW1KFy9SVHrqF/0fti1IKe3lVrvFTfE4y2/O3HCgObOE13rbodrqJA==" saltValue="FIQ2P+v6y+vVLlXf/fnd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14323</v>
      </c>
      <c r="R7" s="1198"/>
      <c r="S7" s="1198"/>
      <c r="T7" s="1198"/>
      <c r="U7" s="1198"/>
      <c r="V7" s="1198">
        <v>13594</v>
      </c>
      <c r="W7" s="1198"/>
      <c r="X7" s="1198"/>
      <c r="Y7" s="1198"/>
      <c r="Z7" s="1198"/>
      <c r="AA7" s="1198">
        <v>729</v>
      </c>
      <c r="AB7" s="1198"/>
      <c r="AC7" s="1198"/>
      <c r="AD7" s="1198"/>
      <c r="AE7" s="1199"/>
      <c r="AF7" s="1200">
        <v>600</v>
      </c>
      <c r="AG7" s="1201"/>
      <c r="AH7" s="1201"/>
      <c r="AI7" s="1201"/>
      <c r="AJ7" s="1202"/>
      <c r="AK7" s="1184">
        <v>0</v>
      </c>
      <c r="AL7" s="1185"/>
      <c r="AM7" s="1185"/>
      <c r="AN7" s="1185"/>
      <c r="AO7" s="1185"/>
      <c r="AP7" s="1185">
        <v>10925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1300</v>
      </c>
      <c r="CI7" s="1182"/>
      <c r="CJ7" s="1182"/>
      <c r="CK7" s="1182"/>
      <c r="CL7" s="1183"/>
      <c r="CM7" s="1181">
        <v>95</v>
      </c>
      <c r="CN7" s="1182"/>
      <c r="CO7" s="1182"/>
      <c r="CP7" s="1182"/>
      <c r="CQ7" s="1183"/>
      <c r="CR7" s="1181">
        <v>90</v>
      </c>
      <c r="CS7" s="1182"/>
      <c r="CT7" s="1182"/>
      <c r="CU7" s="1182"/>
      <c r="CV7" s="1183"/>
      <c r="CW7" s="1181">
        <v>262</v>
      </c>
      <c r="CX7" s="1182"/>
      <c r="CY7" s="1182"/>
      <c r="CZ7" s="1182"/>
      <c r="DA7" s="1183"/>
      <c r="DB7" s="1181" t="s">
        <v>602</v>
      </c>
      <c r="DC7" s="1182"/>
      <c r="DD7" s="1182"/>
      <c r="DE7" s="1182"/>
      <c r="DF7" s="1183"/>
      <c r="DG7" s="1181" t="s">
        <v>602</v>
      </c>
      <c r="DH7" s="1182"/>
      <c r="DI7" s="1182"/>
      <c r="DJ7" s="1182"/>
      <c r="DK7" s="1183"/>
      <c r="DL7" s="1181" t="s">
        <v>602</v>
      </c>
      <c r="DM7" s="1182"/>
      <c r="DN7" s="1182"/>
      <c r="DO7" s="1182"/>
      <c r="DP7" s="1183"/>
      <c r="DQ7" s="1181" t="s">
        <v>602</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22</v>
      </c>
      <c r="R8" s="1137"/>
      <c r="S8" s="1137"/>
      <c r="T8" s="1137"/>
      <c r="U8" s="1137"/>
      <c r="V8" s="1137">
        <v>21</v>
      </c>
      <c r="W8" s="1137"/>
      <c r="X8" s="1137"/>
      <c r="Y8" s="1137"/>
      <c r="Z8" s="1137"/>
      <c r="AA8" s="1137">
        <v>1</v>
      </c>
      <c r="AB8" s="1137"/>
      <c r="AC8" s="1137"/>
      <c r="AD8" s="1137"/>
      <c r="AE8" s="1138"/>
      <c r="AF8" s="1112">
        <v>1</v>
      </c>
      <c r="AG8" s="1113"/>
      <c r="AH8" s="1113"/>
      <c r="AI8" s="1113"/>
      <c r="AJ8" s="1114"/>
      <c r="AK8" s="1179" t="s">
        <v>602</v>
      </c>
      <c r="AL8" s="1180"/>
      <c r="AM8" s="1180"/>
      <c r="AN8" s="1180"/>
      <c r="AO8" s="1180"/>
      <c r="AP8" s="1180" t="s">
        <v>602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28</v>
      </c>
      <c r="R9" s="1137"/>
      <c r="S9" s="1137"/>
      <c r="T9" s="1137"/>
      <c r="U9" s="1137"/>
      <c r="V9" s="1137">
        <v>28</v>
      </c>
      <c r="W9" s="1137"/>
      <c r="X9" s="1137"/>
      <c r="Y9" s="1137"/>
      <c r="Z9" s="1137"/>
      <c r="AA9" s="1137">
        <v>0</v>
      </c>
      <c r="AB9" s="1137"/>
      <c r="AC9" s="1137"/>
      <c r="AD9" s="1137"/>
      <c r="AE9" s="1138"/>
      <c r="AF9" s="1112" t="s">
        <v>393</v>
      </c>
      <c r="AG9" s="1113"/>
      <c r="AH9" s="1113"/>
      <c r="AI9" s="1113"/>
      <c r="AJ9" s="1114"/>
      <c r="AK9" s="1179" t="s">
        <v>602</v>
      </c>
      <c r="AL9" s="1180"/>
      <c r="AM9" s="1180"/>
      <c r="AN9" s="1180"/>
      <c r="AO9" s="1180"/>
      <c r="AP9" s="1180" t="s">
        <v>602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394</v>
      </c>
      <c r="C10" s="1131"/>
      <c r="D10" s="1131"/>
      <c r="E10" s="1131"/>
      <c r="F10" s="1131"/>
      <c r="G10" s="1131"/>
      <c r="H10" s="1131"/>
      <c r="I10" s="1131"/>
      <c r="J10" s="1131"/>
      <c r="K10" s="1131"/>
      <c r="L10" s="1131"/>
      <c r="M10" s="1131"/>
      <c r="N10" s="1131"/>
      <c r="O10" s="1131"/>
      <c r="P10" s="1132"/>
      <c r="Q10" s="1136">
        <v>27</v>
      </c>
      <c r="R10" s="1137"/>
      <c r="S10" s="1137"/>
      <c r="T10" s="1137"/>
      <c r="U10" s="1137"/>
      <c r="V10" s="1137">
        <v>27</v>
      </c>
      <c r="W10" s="1137"/>
      <c r="X10" s="1137"/>
      <c r="Y10" s="1137"/>
      <c r="Z10" s="1137"/>
      <c r="AA10" s="1137">
        <v>0</v>
      </c>
      <c r="AB10" s="1137"/>
      <c r="AC10" s="1137"/>
      <c r="AD10" s="1137"/>
      <c r="AE10" s="1138"/>
      <c r="AF10" s="1112" t="s">
        <v>395</v>
      </c>
      <c r="AG10" s="1113"/>
      <c r="AH10" s="1113"/>
      <c r="AI10" s="1113"/>
      <c r="AJ10" s="1114"/>
      <c r="AK10" s="1179" t="s">
        <v>602</v>
      </c>
      <c r="AL10" s="1180"/>
      <c r="AM10" s="1180"/>
      <c r="AN10" s="1180"/>
      <c r="AO10" s="1180"/>
      <c r="AP10" s="1180" t="s">
        <v>602</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14356</v>
      </c>
      <c r="R23" s="1162"/>
      <c r="S23" s="1162"/>
      <c r="T23" s="1162"/>
      <c r="U23" s="1162"/>
      <c r="V23" s="1162">
        <v>13626</v>
      </c>
      <c r="W23" s="1162"/>
      <c r="X23" s="1162"/>
      <c r="Y23" s="1162"/>
      <c r="Z23" s="1162"/>
      <c r="AA23" s="1162">
        <v>730</v>
      </c>
      <c r="AB23" s="1162"/>
      <c r="AC23" s="1162"/>
      <c r="AD23" s="1162"/>
      <c r="AE23" s="1163"/>
      <c r="AF23" s="1164">
        <v>601</v>
      </c>
      <c r="AG23" s="1162"/>
      <c r="AH23" s="1162"/>
      <c r="AI23" s="1162"/>
      <c r="AJ23" s="1165"/>
      <c r="AK23" s="1166"/>
      <c r="AL23" s="1167"/>
      <c r="AM23" s="1167"/>
      <c r="AN23" s="1167"/>
      <c r="AO23" s="1167"/>
      <c r="AP23" s="1162">
        <v>10925</v>
      </c>
      <c r="AQ23" s="1162"/>
      <c r="AR23" s="1162"/>
      <c r="AS23" s="1162"/>
      <c r="AT23" s="1162"/>
      <c r="AU23" s="1168"/>
      <c r="AV23" s="1168"/>
      <c r="AW23" s="1168"/>
      <c r="AX23" s="1168"/>
      <c r="AY23" s="1169"/>
      <c r="AZ23" s="1158" t="s">
        <v>399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410</v>
      </c>
      <c r="C28" s="1144"/>
      <c r="D28" s="1144"/>
      <c r="E28" s="1144"/>
      <c r="F28" s="1144"/>
      <c r="G28" s="1144"/>
      <c r="H28" s="1144"/>
      <c r="I28" s="1144"/>
      <c r="J28" s="1144"/>
      <c r="K28" s="1144"/>
      <c r="L28" s="1144"/>
      <c r="M28" s="1144"/>
      <c r="N28" s="1144"/>
      <c r="O28" s="1144"/>
      <c r="P28" s="1145"/>
      <c r="Q28" s="1146">
        <v>2382</v>
      </c>
      <c r="R28" s="1147"/>
      <c r="S28" s="1147"/>
      <c r="T28" s="1147"/>
      <c r="U28" s="1147"/>
      <c r="V28" s="1147">
        <v>2378</v>
      </c>
      <c r="W28" s="1147"/>
      <c r="X28" s="1147"/>
      <c r="Y28" s="1147"/>
      <c r="Z28" s="1147"/>
      <c r="AA28" s="1147">
        <v>4</v>
      </c>
      <c r="AB28" s="1147"/>
      <c r="AC28" s="1147"/>
      <c r="AD28" s="1147"/>
      <c r="AE28" s="1148"/>
      <c r="AF28" s="1149">
        <v>4</v>
      </c>
      <c r="AG28" s="1147"/>
      <c r="AH28" s="1147"/>
      <c r="AI28" s="1147"/>
      <c r="AJ28" s="1150"/>
      <c r="AK28" s="1151">
        <v>114</v>
      </c>
      <c r="AL28" s="1139"/>
      <c r="AM28" s="1139"/>
      <c r="AN28" s="1139"/>
      <c r="AO28" s="1139"/>
      <c r="AP28" s="1139" t="s">
        <v>602</v>
      </c>
      <c r="AQ28" s="1139"/>
      <c r="AR28" s="1139"/>
      <c r="AS28" s="1139"/>
      <c r="AT28" s="1139"/>
      <c r="AU28" s="1139" t="s">
        <v>602</v>
      </c>
      <c r="AV28" s="1139"/>
      <c r="AW28" s="1139"/>
      <c r="AX28" s="1139"/>
      <c r="AY28" s="1139"/>
      <c r="AZ28" s="1140" t="s">
        <v>602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411</v>
      </c>
      <c r="C29" s="1131"/>
      <c r="D29" s="1131"/>
      <c r="E29" s="1131"/>
      <c r="F29" s="1131"/>
      <c r="G29" s="1131"/>
      <c r="H29" s="1131"/>
      <c r="I29" s="1131"/>
      <c r="J29" s="1131"/>
      <c r="K29" s="1131"/>
      <c r="L29" s="1131"/>
      <c r="M29" s="1131"/>
      <c r="N29" s="1131"/>
      <c r="O29" s="1131"/>
      <c r="P29" s="1132"/>
      <c r="Q29" s="1136">
        <v>2433</v>
      </c>
      <c r="R29" s="1137"/>
      <c r="S29" s="1137"/>
      <c r="T29" s="1137"/>
      <c r="U29" s="1137"/>
      <c r="V29" s="1137">
        <v>2391</v>
      </c>
      <c r="W29" s="1137"/>
      <c r="X29" s="1137"/>
      <c r="Y29" s="1137"/>
      <c r="Z29" s="1137"/>
      <c r="AA29" s="1137">
        <v>42</v>
      </c>
      <c r="AB29" s="1137"/>
      <c r="AC29" s="1137"/>
      <c r="AD29" s="1137"/>
      <c r="AE29" s="1138"/>
      <c r="AF29" s="1112">
        <v>42</v>
      </c>
      <c r="AG29" s="1113"/>
      <c r="AH29" s="1113"/>
      <c r="AI29" s="1113"/>
      <c r="AJ29" s="1114"/>
      <c r="AK29" s="1073">
        <v>315</v>
      </c>
      <c r="AL29" s="1064"/>
      <c r="AM29" s="1064"/>
      <c r="AN29" s="1064"/>
      <c r="AO29" s="1064"/>
      <c r="AP29" s="1064" t="s">
        <v>602</v>
      </c>
      <c r="AQ29" s="1064"/>
      <c r="AR29" s="1064"/>
      <c r="AS29" s="1064"/>
      <c r="AT29" s="1064"/>
      <c r="AU29" s="1064" t="s">
        <v>602</v>
      </c>
      <c r="AV29" s="1064"/>
      <c r="AW29" s="1064"/>
      <c r="AX29" s="1064"/>
      <c r="AY29" s="1064"/>
      <c r="AZ29" s="1135" t="s">
        <v>602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412</v>
      </c>
      <c r="C30" s="1131"/>
      <c r="D30" s="1131"/>
      <c r="E30" s="1131"/>
      <c r="F30" s="1131"/>
      <c r="G30" s="1131"/>
      <c r="H30" s="1131"/>
      <c r="I30" s="1131"/>
      <c r="J30" s="1131"/>
      <c r="K30" s="1131"/>
      <c r="L30" s="1131"/>
      <c r="M30" s="1131"/>
      <c r="N30" s="1131"/>
      <c r="O30" s="1131"/>
      <c r="P30" s="1132"/>
      <c r="Q30" s="1136">
        <v>265</v>
      </c>
      <c r="R30" s="1137"/>
      <c r="S30" s="1137"/>
      <c r="T30" s="1137"/>
      <c r="U30" s="1137"/>
      <c r="V30" s="1137">
        <v>263</v>
      </c>
      <c r="W30" s="1137"/>
      <c r="X30" s="1137"/>
      <c r="Y30" s="1137"/>
      <c r="Z30" s="1137"/>
      <c r="AA30" s="1137">
        <v>2</v>
      </c>
      <c r="AB30" s="1137"/>
      <c r="AC30" s="1137"/>
      <c r="AD30" s="1137"/>
      <c r="AE30" s="1138"/>
      <c r="AF30" s="1112">
        <v>2</v>
      </c>
      <c r="AG30" s="1113"/>
      <c r="AH30" s="1113"/>
      <c r="AI30" s="1113"/>
      <c r="AJ30" s="1114"/>
      <c r="AK30" s="1073">
        <v>61</v>
      </c>
      <c r="AL30" s="1064"/>
      <c r="AM30" s="1064"/>
      <c r="AN30" s="1064"/>
      <c r="AO30" s="1064"/>
      <c r="AP30" s="1064" t="s">
        <v>602</v>
      </c>
      <c r="AQ30" s="1064"/>
      <c r="AR30" s="1064"/>
      <c r="AS30" s="1064"/>
      <c r="AT30" s="1064"/>
      <c r="AU30" s="1064" t="s">
        <v>602</v>
      </c>
      <c r="AV30" s="1064"/>
      <c r="AW30" s="1064"/>
      <c r="AX30" s="1064"/>
      <c r="AY30" s="1064"/>
      <c r="AZ30" s="1135" t="s">
        <v>602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53</v>
      </c>
      <c r="R31" s="1137"/>
      <c r="S31" s="1137"/>
      <c r="T31" s="1137"/>
      <c r="U31" s="1137"/>
      <c r="V31" s="1137">
        <v>16</v>
      </c>
      <c r="W31" s="1137"/>
      <c r="X31" s="1137"/>
      <c r="Y31" s="1137"/>
      <c r="Z31" s="1137"/>
      <c r="AA31" s="1137">
        <v>37</v>
      </c>
      <c r="AB31" s="1137"/>
      <c r="AC31" s="1137"/>
      <c r="AD31" s="1137"/>
      <c r="AE31" s="1138"/>
      <c r="AF31" s="1112">
        <v>37</v>
      </c>
      <c r="AG31" s="1113"/>
      <c r="AH31" s="1113"/>
      <c r="AI31" s="1113"/>
      <c r="AJ31" s="1114"/>
      <c r="AK31" s="1073">
        <v>86</v>
      </c>
      <c r="AL31" s="1064"/>
      <c r="AM31" s="1064"/>
      <c r="AN31" s="1064"/>
      <c r="AO31" s="1064"/>
      <c r="AP31" s="1064">
        <v>1556</v>
      </c>
      <c r="AQ31" s="1064"/>
      <c r="AR31" s="1064"/>
      <c r="AS31" s="1064"/>
      <c r="AT31" s="1064"/>
      <c r="AU31" s="1064">
        <v>881</v>
      </c>
      <c r="AV31" s="1064"/>
      <c r="AW31" s="1064"/>
      <c r="AX31" s="1064"/>
      <c r="AY31" s="1064"/>
      <c r="AZ31" s="1135" t="s">
        <v>602</v>
      </c>
      <c r="BA31" s="1135"/>
      <c r="BB31" s="1135"/>
      <c r="BC31" s="1135"/>
      <c r="BD31" s="1135"/>
      <c r="BE31" s="1125" t="s">
        <v>414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415</v>
      </c>
      <c r="C32" s="1131"/>
      <c r="D32" s="1131"/>
      <c r="E32" s="1131"/>
      <c r="F32" s="1131"/>
      <c r="G32" s="1131"/>
      <c r="H32" s="1131"/>
      <c r="I32" s="1131"/>
      <c r="J32" s="1131"/>
      <c r="K32" s="1131"/>
      <c r="L32" s="1131"/>
      <c r="M32" s="1131"/>
      <c r="N32" s="1131"/>
      <c r="O32" s="1131"/>
      <c r="P32" s="1132"/>
      <c r="Q32" s="1136">
        <v>249</v>
      </c>
      <c r="R32" s="1137"/>
      <c r="S32" s="1137"/>
      <c r="T32" s="1137"/>
      <c r="U32" s="1137"/>
      <c r="V32" s="1137">
        <v>1</v>
      </c>
      <c r="W32" s="1137"/>
      <c r="X32" s="1137"/>
      <c r="Y32" s="1137"/>
      <c r="Z32" s="1137"/>
      <c r="AA32" s="1137">
        <v>248</v>
      </c>
      <c r="AB32" s="1137"/>
      <c r="AC32" s="1137"/>
      <c r="AD32" s="1137"/>
      <c r="AE32" s="1138"/>
      <c r="AF32" s="1112">
        <v>248</v>
      </c>
      <c r="AG32" s="1113"/>
      <c r="AH32" s="1113"/>
      <c r="AI32" s="1113"/>
      <c r="AJ32" s="1114"/>
      <c r="AK32" s="1073">
        <v>130</v>
      </c>
      <c r="AL32" s="1064"/>
      <c r="AM32" s="1064"/>
      <c r="AN32" s="1064"/>
      <c r="AO32" s="1064"/>
      <c r="AP32" s="1064">
        <v>553</v>
      </c>
      <c r="AQ32" s="1064"/>
      <c r="AR32" s="1064"/>
      <c r="AS32" s="1064"/>
      <c r="AT32" s="1064"/>
      <c r="AU32" s="1064">
        <v>419</v>
      </c>
      <c r="AV32" s="1064"/>
      <c r="AW32" s="1064"/>
      <c r="AX32" s="1064"/>
      <c r="AY32" s="1064"/>
      <c r="AZ32" s="1135" t="s">
        <v>602</v>
      </c>
      <c r="BA32" s="1135"/>
      <c r="BB32" s="1135"/>
      <c r="BC32" s="1135"/>
      <c r="BD32" s="1135"/>
      <c r="BE32" s="1125" t="s">
        <v>416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417</v>
      </c>
      <c r="C33" s="1131"/>
      <c r="D33" s="1131"/>
      <c r="E33" s="1131"/>
      <c r="F33" s="1131"/>
      <c r="G33" s="1131"/>
      <c r="H33" s="1131"/>
      <c r="I33" s="1131"/>
      <c r="J33" s="1131"/>
      <c r="K33" s="1131"/>
      <c r="L33" s="1131"/>
      <c r="M33" s="1131"/>
      <c r="N33" s="1131"/>
      <c r="O33" s="1131"/>
      <c r="P33" s="1132"/>
      <c r="Q33" s="1136">
        <v>451</v>
      </c>
      <c r="R33" s="1137"/>
      <c r="S33" s="1137"/>
      <c r="T33" s="1137"/>
      <c r="U33" s="1137"/>
      <c r="V33" s="1137">
        <v>444</v>
      </c>
      <c r="W33" s="1137"/>
      <c r="X33" s="1137"/>
      <c r="Y33" s="1137"/>
      <c r="Z33" s="1137"/>
      <c r="AA33" s="1137">
        <v>7</v>
      </c>
      <c r="AB33" s="1137"/>
      <c r="AC33" s="1137"/>
      <c r="AD33" s="1137"/>
      <c r="AE33" s="1138"/>
      <c r="AF33" s="1112">
        <v>7</v>
      </c>
      <c r="AG33" s="1113"/>
      <c r="AH33" s="1113"/>
      <c r="AI33" s="1113"/>
      <c r="AJ33" s="1114"/>
      <c r="AK33" s="1073">
        <v>114</v>
      </c>
      <c r="AL33" s="1064"/>
      <c r="AM33" s="1064"/>
      <c r="AN33" s="1064"/>
      <c r="AO33" s="1064"/>
      <c r="AP33" s="1064">
        <v>1802</v>
      </c>
      <c r="AQ33" s="1064"/>
      <c r="AR33" s="1064"/>
      <c r="AS33" s="1064"/>
      <c r="AT33" s="1064"/>
      <c r="AU33" s="1064">
        <v>1013</v>
      </c>
      <c r="AV33" s="1064"/>
      <c r="AW33" s="1064"/>
      <c r="AX33" s="1064"/>
      <c r="AY33" s="1064"/>
      <c r="AZ33" s="1135" t="s">
        <v>602</v>
      </c>
      <c r="BA33" s="1135"/>
      <c r="BB33" s="1135"/>
      <c r="BC33" s="1135"/>
      <c r="BD33" s="1135"/>
      <c r="BE33" s="1125" t="s">
        <v>418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419</v>
      </c>
      <c r="C34" s="1131"/>
      <c r="D34" s="1131"/>
      <c r="E34" s="1131"/>
      <c r="F34" s="1131"/>
      <c r="G34" s="1131"/>
      <c r="H34" s="1131"/>
      <c r="I34" s="1131"/>
      <c r="J34" s="1131"/>
      <c r="K34" s="1131"/>
      <c r="L34" s="1131"/>
      <c r="M34" s="1131"/>
      <c r="N34" s="1131"/>
      <c r="O34" s="1131"/>
      <c r="P34" s="1132"/>
      <c r="Q34" s="1136">
        <v>722</v>
      </c>
      <c r="R34" s="1137"/>
      <c r="S34" s="1137"/>
      <c r="T34" s="1137"/>
      <c r="U34" s="1137"/>
      <c r="V34" s="1137">
        <v>708</v>
      </c>
      <c r="W34" s="1137"/>
      <c r="X34" s="1137"/>
      <c r="Y34" s="1137"/>
      <c r="Z34" s="1137"/>
      <c r="AA34" s="1137">
        <v>14</v>
      </c>
      <c r="AB34" s="1137"/>
      <c r="AC34" s="1137"/>
      <c r="AD34" s="1137"/>
      <c r="AE34" s="1138"/>
      <c r="AF34" s="1112">
        <v>2</v>
      </c>
      <c r="AG34" s="1113"/>
      <c r="AH34" s="1113"/>
      <c r="AI34" s="1113"/>
      <c r="AJ34" s="1114"/>
      <c r="AK34" s="1073">
        <v>304</v>
      </c>
      <c r="AL34" s="1064"/>
      <c r="AM34" s="1064"/>
      <c r="AN34" s="1064"/>
      <c r="AO34" s="1064"/>
      <c r="AP34" s="1064">
        <v>1824</v>
      </c>
      <c r="AQ34" s="1064"/>
      <c r="AR34" s="1064"/>
      <c r="AS34" s="1064"/>
      <c r="AT34" s="1064"/>
      <c r="AU34" s="1064">
        <v>1360</v>
      </c>
      <c r="AV34" s="1064"/>
      <c r="AW34" s="1064"/>
      <c r="AX34" s="1064"/>
      <c r="AY34" s="1064"/>
      <c r="AZ34" s="1135" t="s">
        <v>602</v>
      </c>
      <c r="BA34" s="1135"/>
      <c r="BB34" s="1135"/>
      <c r="BC34" s="1135"/>
      <c r="BD34" s="1135"/>
      <c r="BE34" s="1125" t="s">
        <v>420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421</v>
      </c>
      <c r="C35" s="1131"/>
      <c r="D35" s="1131"/>
      <c r="E35" s="1131"/>
      <c r="F35" s="1131"/>
      <c r="G35" s="1131"/>
      <c r="H35" s="1131"/>
      <c r="I35" s="1131"/>
      <c r="J35" s="1131"/>
      <c r="K35" s="1131"/>
      <c r="L35" s="1131"/>
      <c r="M35" s="1131"/>
      <c r="N35" s="1131"/>
      <c r="O35" s="1131"/>
      <c r="P35" s="1132"/>
      <c r="Q35" s="1136">
        <v>290</v>
      </c>
      <c r="R35" s="1137"/>
      <c r="S35" s="1137"/>
      <c r="T35" s="1137"/>
      <c r="U35" s="1137"/>
      <c r="V35" s="1137">
        <v>284</v>
      </c>
      <c r="W35" s="1137"/>
      <c r="X35" s="1137"/>
      <c r="Y35" s="1137"/>
      <c r="Z35" s="1137"/>
      <c r="AA35" s="1137">
        <v>6</v>
      </c>
      <c r="AB35" s="1137"/>
      <c r="AC35" s="1137"/>
      <c r="AD35" s="1137"/>
      <c r="AE35" s="1138"/>
      <c r="AF35" s="1112">
        <v>6</v>
      </c>
      <c r="AG35" s="1113"/>
      <c r="AH35" s="1113"/>
      <c r="AI35" s="1113"/>
      <c r="AJ35" s="1114"/>
      <c r="AK35" s="1073">
        <v>162</v>
      </c>
      <c r="AL35" s="1064"/>
      <c r="AM35" s="1064"/>
      <c r="AN35" s="1064"/>
      <c r="AO35" s="1064"/>
      <c r="AP35" s="1064">
        <v>794</v>
      </c>
      <c r="AQ35" s="1064"/>
      <c r="AR35" s="1064"/>
      <c r="AS35" s="1064"/>
      <c r="AT35" s="1064"/>
      <c r="AU35" s="1064">
        <v>707</v>
      </c>
      <c r="AV35" s="1064"/>
      <c r="AW35" s="1064"/>
      <c r="AX35" s="1064"/>
      <c r="AY35" s="1064"/>
      <c r="AZ35" s="1135" t="s">
        <v>602</v>
      </c>
      <c r="BA35" s="1135"/>
      <c r="BB35" s="1135"/>
      <c r="BC35" s="1135"/>
      <c r="BD35" s="1135"/>
      <c r="BE35" s="1125" t="s">
        <v>420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347</v>
      </c>
      <c r="AG63" s="1052"/>
      <c r="AH63" s="1052"/>
      <c r="AI63" s="1052"/>
      <c r="AJ63" s="1123"/>
      <c r="AK63" s="1124"/>
      <c r="AL63" s="1056"/>
      <c r="AM63" s="1056"/>
      <c r="AN63" s="1056"/>
      <c r="AO63" s="1056"/>
      <c r="AP63" s="1052">
        <v>6529</v>
      </c>
      <c r="AQ63" s="1052"/>
      <c r="AR63" s="1052"/>
      <c r="AS63" s="1052"/>
      <c r="AT63" s="1052"/>
      <c r="AU63" s="1052">
        <v>4380</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432</v>
      </c>
      <c r="AQ66" s="1095"/>
      <c r="AR66" s="1095"/>
      <c r="AS66" s="1095"/>
      <c r="AT66" s="1096"/>
      <c r="AU66" s="1094" t="s">
        <v>433</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603</v>
      </c>
      <c r="C68" s="1079"/>
      <c r="D68" s="1079"/>
      <c r="E68" s="1079"/>
      <c r="F68" s="1079"/>
      <c r="G68" s="1079"/>
      <c r="H68" s="1079"/>
      <c r="I68" s="1079"/>
      <c r="J68" s="1079"/>
      <c r="K68" s="1079"/>
      <c r="L68" s="1079"/>
      <c r="M68" s="1079"/>
      <c r="N68" s="1079"/>
      <c r="O68" s="1079"/>
      <c r="P68" s="1080"/>
      <c r="Q68" s="1081">
        <v>4311</v>
      </c>
      <c r="R68" s="1075"/>
      <c r="S68" s="1075"/>
      <c r="T68" s="1075"/>
      <c r="U68" s="1075"/>
      <c r="V68" s="1075">
        <v>3658</v>
      </c>
      <c r="W68" s="1075"/>
      <c r="X68" s="1075"/>
      <c r="Y68" s="1075"/>
      <c r="Z68" s="1075"/>
      <c r="AA68" s="1075">
        <v>653</v>
      </c>
      <c r="AB68" s="1075"/>
      <c r="AC68" s="1075"/>
      <c r="AD68" s="1075"/>
      <c r="AE68" s="1075"/>
      <c r="AF68" s="1075">
        <v>653</v>
      </c>
      <c r="AG68" s="1075"/>
      <c r="AH68" s="1075"/>
      <c r="AI68" s="1075"/>
      <c r="AJ68" s="1075"/>
      <c r="AK68" s="1075">
        <v>0</v>
      </c>
      <c r="AL68" s="1075"/>
      <c r="AM68" s="1075"/>
      <c r="AN68" s="1075"/>
      <c r="AO68" s="1075"/>
      <c r="AP68" s="1075" t="s">
        <v>602</v>
      </c>
      <c r="AQ68" s="1075"/>
      <c r="AR68" s="1075"/>
      <c r="AS68" s="1075"/>
      <c r="AT68" s="1075"/>
      <c r="AU68" s="1075" t="s">
        <v>602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604</v>
      </c>
      <c r="C69" s="1068"/>
      <c r="D69" s="1068"/>
      <c r="E69" s="1068"/>
      <c r="F69" s="1068"/>
      <c r="G69" s="1068"/>
      <c r="H69" s="1068"/>
      <c r="I69" s="1068"/>
      <c r="J69" s="1068"/>
      <c r="K69" s="1068"/>
      <c r="L69" s="1068"/>
      <c r="M69" s="1068"/>
      <c r="N69" s="1068"/>
      <c r="O69" s="1068"/>
      <c r="P69" s="1069"/>
      <c r="Q69" s="1070">
        <v>91</v>
      </c>
      <c r="R69" s="1064"/>
      <c r="S69" s="1064"/>
      <c r="T69" s="1064"/>
      <c r="U69" s="1064"/>
      <c r="V69" s="1064">
        <v>88</v>
      </c>
      <c r="W69" s="1064"/>
      <c r="X69" s="1064"/>
      <c r="Y69" s="1064"/>
      <c r="Z69" s="1064"/>
      <c r="AA69" s="1064">
        <v>3</v>
      </c>
      <c r="AB69" s="1064"/>
      <c r="AC69" s="1064"/>
      <c r="AD69" s="1064"/>
      <c r="AE69" s="1064"/>
      <c r="AF69" s="1064">
        <v>3</v>
      </c>
      <c r="AG69" s="1064"/>
      <c r="AH69" s="1064"/>
      <c r="AI69" s="1064"/>
      <c r="AJ69" s="1064"/>
      <c r="AK69" s="1064">
        <v>0</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605</v>
      </c>
      <c r="C70" s="1068"/>
      <c r="D70" s="1068"/>
      <c r="E70" s="1068"/>
      <c r="F70" s="1068"/>
      <c r="G70" s="1068"/>
      <c r="H70" s="1068"/>
      <c r="I70" s="1068"/>
      <c r="J70" s="1068"/>
      <c r="K70" s="1068"/>
      <c r="L70" s="1068"/>
      <c r="M70" s="1068"/>
      <c r="N70" s="1068"/>
      <c r="O70" s="1068"/>
      <c r="P70" s="1069"/>
      <c r="Q70" s="1070">
        <v>529</v>
      </c>
      <c r="R70" s="1064"/>
      <c r="S70" s="1064"/>
      <c r="T70" s="1064"/>
      <c r="U70" s="1064"/>
      <c r="V70" s="1064">
        <v>507</v>
      </c>
      <c r="W70" s="1064"/>
      <c r="X70" s="1064"/>
      <c r="Y70" s="1064"/>
      <c r="Z70" s="1064"/>
      <c r="AA70" s="1064">
        <v>22</v>
      </c>
      <c r="AB70" s="1064"/>
      <c r="AC70" s="1064"/>
      <c r="AD70" s="1064"/>
      <c r="AE70" s="1064"/>
      <c r="AF70" s="1064">
        <v>22</v>
      </c>
      <c r="AG70" s="1064"/>
      <c r="AH70" s="1064"/>
      <c r="AI70" s="1064"/>
      <c r="AJ70" s="1064"/>
      <c r="AK70" s="1064">
        <v>0</v>
      </c>
      <c r="AL70" s="1064"/>
      <c r="AM70" s="1064"/>
      <c r="AN70" s="1064"/>
      <c r="AO70" s="1064"/>
      <c r="AP70" s="1064" t="s">
        <v>602</v>
      </c>
      <c r="AQ70" s="1064"/>
      <c r="AR70" s="1064"/>
      <c r="AS70" s="1064"/>
      <c r="AT70" s="1064"/>
      <c r="AU70" s="1064" t="s">
        <v>602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606</v>
      </c>
      <c r="C71" s="1068"/>
      <c r="D71" s="1068"/>
      <c r="E71" s="1068"/>
      <c r="F71" s="1068"/>
      <c r="G71" s="1068"/>
      <c r="H71" s="1068"/>
      <c r="I71" s="1068"/>
      <c r="J71" s="1068"/>
      <c r="K71" s="1068"/>
      <c r="L71" s="1068"/>
      <c r="M71" s="1068"/>
      <c r="N71" s="1068"/>
      <c r="O71" s="1068"/>
      <c r="P71" s="1069"/>
      <c r="Q71" s="1070">
        <v>109615</v>
      </c>
      <c r="R71" s="1064"/>
      <c r="S71" s="1064"/>
      <c r="T71" s="1064"/>
      <c r="U71" s="1064"/>
      <c r="V71" s="1064">
        <v>107064</v>
      </c>
      <c r="W71" s="1064"/>
      <c r="X71" s="1064"/>
      <c r="Y71" s="1064"/>
      <c r="Z71" s="1064"/>
      <c r="AA71" s="1064">
        <v>2551</v>
      </c>
      <c r="AB71" s="1064"/>
      <c r="AC71" s="1064"/>
      <c r="AD71" s="1064"/>
      <c r="AE71" s="1064"/>
      <c r="AF71" s="1064">
        <v>2551</v>
      </c>
      <c r="AG71" s="1064"/>
      <c r="AH71" s="1064"/>
      <c r="AI71" s="1064"/>
      <c r="AJ71" s="1064"/>
      <c r="AK71" s="1064">
        <v>861</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607</v>
      </c>
      <c r="C72" s="1068"/>
      <c r="D72" s="1068"/>
      <c r="E72" s="1068"/>
      <c r="F72" s="1068"/>
      <c r="G72" s="1068"/>
      <c r="H72" s="1068"/>
      <c r="I72" s="1068"/>
      <c r="J72" s="1068"/>
      <c r="K72" s="1068"/>
      <c r="L72" s="1068"/>
      <c r="M72" s="1068"/>
      <c r="N72" s="1068"/>
      <c r="O72" s="1068"/>
      <c r="P72" s="1069"/>
      <c r="Q72" s="1070">
        <v>162</v>
      </c>
      <c r="R72" s="1064"/>
      <c r="S72" s="1064"/>
      <c r="T72" s="1064"/>
      <c r="U72" s="1064"/>
      <c r="V72" s="1064">
        <v>150</v>
      </c>
      <c r="W72" s="1064"/>
      <c r="X72" s="1064"/>
      <c r="Y72" s="1064"/>
      <c r="Z72" s="1064"/>
      <c r="AA72" s="1064">
        <v>12</v>
      </c>
      <c r="AB72" s="1064"/>
      <c r="AC72" s="1064"/>
      <c r="AD72" s="1064"/>
      <c r="AE72" s="1064"/>
      <c r="AF72" s="1064">
        <v>12</v>
      </c>
      <c r="AG72" s="1064"/>
      <c r="AH72" s="1064"/>
      <c r="AI72" s="1064"/>
      <c r="AJ72" s="1064"/>
      <c r="AK72" s="1064">
        <v>38</v>
      </c>
      <c r="AL72" s="1064"/>
      <c r="AM72" s="1064"/>
      <c r="AN72" s="1064"/>
      <c r="AO72" s="1064"/>
      <c r="AP72" s="1064" t="s">
        <v>602</v>
      </c>
      <c r="AQ72" s="1064"/>
      <c r="AR72" s="1064"/>
      <c r="AS72" s="1064"/>
      <c r="AT72" s="1064"/>
      <c r="AU72" s="1064" t="s">
        <v>602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608</v>
      </c>
      <c r="C73" s="1068"/>
      <c r="D73" s="1068"/>
      <c r="E73" s="1068"/>
      <c r="F73" s="1068"/>
      <c r="G73" s="1068"/>
      <c r="H73" s="1068"/>
      <c r="I73" s="1068"/>
      <c r="J73" s="1068"/>
      <c r="K73" s="1068"/>
      <c r="L73" s="1068"/>
      <c r="M73" s="1068"/>
      <c r="N73" s="1068"/>
      <c r="O73" s="1068"/>
      <c r="P73" s="1069"/>
      <c r="Q73" s="1070">
        <v>1442</v>
      </c>
      <c r="R73" s="1064"/>
      <c r="S73" s="1064"/>
      <c r="T73" s="1064"/>
      <c r="U73" s="1064"/>
      <c r="V73" s="1064">
        <v>1398</v>
      </c>
      <c r="W73" s="1064"/>
      <c r="X73" s="1064"/>
      <c r="Y73" s="1064"/>
      <c r="Z73" s="1064"/>
      <c r="AA73" s="1064">
        <v>44</v>
      </c>
      <c r="AB73" s="1064"/>
      <c r="AC73" s="1064"/>
      <c r="AD73" s="1064"/>
      <c r="AE73" s="1064"/>
      <c r="AF73" s="1064">
        <v>44</v>
      </c>
      <c r="AG73" s="1064"/>
      <c r="AH73" s="1064"/>
      <c r="AI73" s="1064"/>
      <c r="AJ73" s="1064"/>
      <c r="AK73" s="1064">
        <v>0</v>
      </c>
      <c r="AL73" s="1064"/>
      <c r="AM73" s="1064"/>
      <c r="AN73" s="1064"/>
      <c r="AO73" s="1064"/>
      <c r="AP73" s="1064">
        <v>1054</v>
      </c>
      <c r="AQ73" s="1064"/>
      <c r="AR73" s="1064"/>
      <c r="AS73" s="1064"/>
      <c r="AT73" s="1064"/>
      <c r="AU73" s="1064">
        <v>378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609</v>
      </c>
      <c r="C74" s="1068"/>
      <c r="D74" s="1068"/>
      <c r="E74" s="1068"/>
      <c r="F74" s="1068"/>
      <c r="G74" s="1068"/>
      <c r="H74" s="1068"/>
      <c r="I74" s="1068"/>
      <c r="J74" s="1068"/>
      <c r="K74" s="1068"/>
      <c r="L74" s="1068"/>
      <c r="M74" s="1068"/>
      <c r="N74" s="1068"/>
      <c r="O74" s="1068"/>
      <c r="P74" s="1069"/>
      <c r="Q74" s="1070">
        <v>1436</v>
      </c>
      <c r="R74" s="1064"/>
      <c r="S74" s="1064"/>
      <c r="T74" s="1064"/>
      <c r="U74" s="1064"/>
      <c r="V74" s="1064">
        <v>1422</v>
      </c>
      <c r="W74" s="1064"/>
      <c r="X74" s="1064"/>
      <c r="Y74" s="1064"/>
      <c r="Z74" s="1064"/>
      <c r="AA74" s="1064">
        <v>14</v>
      </c>
      <c r="AB74" s="1064"/>
      <c r="AC74" s="1064"/>
      <c r="AD74" s="1064"/>
      <c r="AE74" s="1064"/>
      <c r="AF74" s="1064">
        <v>14</v>
      </c>
      <c r="AG74" s="1064"/>
      <c r="AH74" s="1064"/>
      <c r="AI74" s="1064"/>
      <c r="AJ74" s="1064"/>
      <c r="AK74" s="1064">
        <v>0</v>
      </c>
      <c r="AL74" s="1064"/>
      <c r="AM74" s="1064"/>
      <c r="AN74" s="1064"/>
      <c r="AO74" s="1064"/>
      <c r="AP74" s="1064">
        <v>1076</v>
      </c>
      <c r="AQ74" s="1064"/>
      <c r="AR74" s="1064"/>
      <c r="AS74" s="1064"/>
      <c r="AT74" s="1064"/>
      <c r="AU74" s="1064">
        <v>254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610</v>
      </c>
      <c r="C75" s="1068"/>
      <c r="D75" s="1068"/>
      <c r="E75" s="1068"/>
      <c r="F75" s="1068"/>
      <c r="G75" s="1068"/>
      <c r="H75" s="1068"/>
      <c r="I75" s="1068"/>
      <c r="J75" s="1068"/>
      <c r="K75" s="1068"/>
      <c r="L75" s="1068"/>
      <c r="M75" s="1068"/>
      <c r="N75" s="1068"/>
      <c r="O75" s="1068"/>
      <c r="P75" s="1069"/>
      <c r="Q75" s="1071">
        <v>404</v>
      </c>
      <c r="R75" s="1072"/>
      <c r="S75" s="1072"/>
      <c r="T75" s="1072"/>
      <c r="U75" s="1073"/>
      <c r="V75" s="1074">
        <v>534</v>
      </c>
      <c r="W75" s="1072"/>
      <c r="X75" s="1072"/>
      <c r="Y75" s="1072"/>
      <c r="Z75" s="1073"/>
      <c r="AA75" s="1074">
        <v>-130</v>
      </c>
      <c r="AB75" s="1072"/>
      <c r="AC75" s="1072"/>
      <c r="AD75" s="1072"/>
      <c r="AE75" s="1073"/>
      <c r="AF75" s="1074">
        <v>364</v>
      </c>
      <c r="AG75" s="1072"/>
      <c r="AH75" s="1072"/>
      <c r="AI75" s="1072"/>
      <c r="AJ75" s="1073"/>
      <c r="AK75" s="1074">
        <v>209</v>
      </c>
      <c r="AL75" s="1072"/>
      <c r="AM75" s="1072"/>
      <c r="AN75" s="1072"/>
      <c r="AO75" s="1073"/>
      <c r="AP75" s="1074">
        <v>1700</v>
      </c>
      <c r="AQ75" s="1072"/>
      <c r="AR75" s="1072"/>
      <c r="AS75" s="1072"/>
      <c r="AT75" s="1073"/>
      <c r="AU75" s="1074" t="s">
        <v>602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611</v>
      </c>
      <c r="C76" s="1068"/>
      <c r="D76" s="1068"/>
      <c r="E76" s="1068"/>
      <c r="F76" s="1068"/>
      <c r="G76" s="1068"/>
      <c r="H76" s="1068"/>
      <c r="I76" s="1068"/>
      <c r="J76" s="1068"/>
      <c r="K76" s="1068"/>
      <c r="L76" s="1068"/>
      <c r="M76" s="1068"/>
      <c r="N76" s="1068"/>
      <c r="O76" s="1068"/>
      <c r="P76" s="1069"/>
      <c r="Q76" s="1071">
        <v>841</v>
      </c>
      <c r="R76" s="1072"/>
      <c r="S76" s="1072"/>
      <c r="T76" s="1072"/>
      <c r="U76" s="1073"/>
      <c r="V76" s="1074">
        <v>787</v>
      </c>
      <c r="W76" s="1072"/>
      <c r="X76" s="1072"/>
      <c r="Y76" s="1072"/>
      <c r="Z76" s="1073"/>
      <c r="AA76" s="1074">
        <v>54</v>
      </c>
      <c r="AB76" s="1072"/>
      <c r="AC76" s="1072"/>
      <c r="AD76" s="1072"/>
      <c r="AE76" s="1073"/>
      <c r="AF76" s="1074">
        <v>54</v>
      </c>
      <c r="AG76" s="1072"/>
      <c r="AH76" s="1072"/>
      <c r="AI76" s="1072"/>
      <c r="AJ76" s="1073"/>
      <c r="AK76" s="1074">
        <v>2</v>
      </c>
      <c r="AL76" s="1072"/>
      <c r="AM76" s="1072"/>
      <c r="AN76" s="1072"/>
      <c r="AO76" s="1073"/>
      <c r="AP76" s="1074" t="s">
        <v>602</v>
      </c>
      <c r="AQ76" s="1072"/>
      <c r="AR76" s="1072"/>
      <c r="AS76" s="1072"/>
      <c r="AT76" s="1073"/>
      <c r="AU76" s="1074" t="s">
        <v>602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3717</v>
      </c>
      <c r="AG88" s="1052"/>
      <c r="AH88" s="1052"/>
      <c r="AI88" s="1052"/>
      <c r="AJ88" s="1052"/>
      <c r="AK88" s="1056"/>
      <c r="AL88" s="1056"/>
      <c r="AM88" s="1056"/>
      <c r="AN88" s="1056"/>
      <c r="AO88" s="1056"/>
      <c r="AP88" s="1052">
        <v>3830</v>
      </c>
      <c r="AQ88" s="1052"/>
      <c r="AR88" s="1052"/>
      <c r="AS88" s="1052"/>
      <c r="AT88" s="1052"/>
      <c r="AU88" s="1052">
        <v>632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90</v>
      </c>
      <c r="CS102" s="1044"/>
      <c r="CT102" s="1044"/>
      <c r="CU102" s="1044"/>
      <c r="CV102" s="1045"/>
      <c r="CW102" s="1043">
        <v>262</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310</v>
      </c>
      <c r="AG109" s="987"/>
      <c r="AH109" s="987"/>
      <c r="AI109" s="987"/>
      <c r="AJ109" s="988"/>
      <c r="AK109" s="989" t="s">
        <v>309</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310</v>
      </c>
      <c r="BW109" s="987"/>
      <c r="BX109" s="987"/>
      <c r="BY109" s="987"/>
      <c r="BZ109" s="988"/>
      <c r="CA109" s="989" t="s">
        <v>309</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310</v>
      </c>
      <c r="DM109" s="987"/>
      <c r="DN109" s="987"/>
      <c r="DO109" s="987"/>
      <c r="DP109" s="988"/>
      <c r="DQ109" s="989" t="s">
        <v>309</v>
      </c>
      <c r="DR109" s="987"/>
      <c r="DS109" s="987"/>
      <c r="DT109" s="987"/>
      <c r="DU109" s="988"/>
      <c r="DV109" s="989" t="s">
        <v>444</v>
      </c>
      <c r="DW109" s="987"/>
      <c r="DX109" s="987"/>
      <c r="DY109" s="987"/>
      <c r="DZ109" s="1018"/>
    </row>
    <row r="110" spans="1:131" s="247" customFormat="1" ht="26.25" customHeight="1" x14ac:dyDescent="0.15">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1255702</v>
      </c>
      <c r="AB110" s="980"/>
      <c r="AC110" s="980"/>
      <c r="AD110" s="980"/>
      <c r="AE110" s="981"/>
      <c r="AF110" s="982">
        <v>1272471</v>
      </c>
      <c r="AG110" s="980"/>
      <c r="AH110" s="980"/>
      <c r="AI110" s="980"/>
      <c r="AJ110" s="981"/>
      <c r="AK110" s="982">
        <v>1151525</v>
      </c>
      <c r="AL110" s="980"/>
      <c r="AM110" s="980"/>
      <c r="AN110" s="980"/>
      <c r="AO110" s="981"/>
      <c r="AP110" s="983">
        <v>19</v>
      </c>
      <c r="AQ110" s="984"/>
      <c r="AR110" s="984"/>
      <c r="AS110" s="984"/>
      <c r="AT110" s="985"/>
      <c r="AU110" s="1019" t="s">
        <v>72</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9717992</v>
      </c>
      <c r="BR110" s="927"/>
      <c r="BS110" s="927"/>
      <c r="BT110" s="927"/>
      <c r="BU110" s="927"/>
      <c r="BV110" s="927">
        <v>10326143</v>
      </c>
      <c r="BW110" s="927"/>
      <c r="BX110" s="927"/>
      <c r="BY110" s="927"/>
      <c r="BZ110" s="927"/>
      <c r="CA110" s="927">
        <v>10925484</v>
      </c>
      <c r="CB110" s="927"/>
      <c r="CC110" s="927"/>
      <c r="CD110" s="927"/>
      <c r="CE110" s="927"/>
      <c r="CF110" s="951">
        <v>180.5</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450</v>
      </c>
      <c r="DM110" s="927"/>
      <c r="DN110" s="927"/>
      <c r="DO110" s="927"/>
      <c r="DP110" s="927"/>
      <c r="DQ110" s="927" t="s">
        <v>129</v>
      </c>
      <c r="DR110" s="927"/>
      <c r="DS110" s="927"/>
      <c r="DT110" s="927"/>
      <c r="DU110" s="927"/>
      <c r="DV110" s="928" t="s">
        <v>424</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395</v>
      </c>
      <c r="AG111" s="1008"/>
      <c r="AH111" s="1008"/>
      <c r="AI111" s="1008"/>
      <c r="AJ111" s="1009"/>
      <c r="AK111" s="1010" t="s">
        <v>452</v>
      </c>
      <c r="AL111" s="1008"/>
      <c r="AM111" s="1008"/>
      <c r="AN111" s="1008"/>
      <c r="AO111" s="1009"/>
      <c r="AP111" s="1011" t="s">
        <v>450</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v>510441</v>
      </c>
      <c r="BR111" s="899"/>
      <c r="BS111" s="899"/>
      <c r="BT111" s="899"/>
      <c r="BU111" s="899"/>
      <c r="BV111" s="899">
        <v>456335</v>
      </c>
      <c r="BW111" s="899"/>
      <c r="BX111" s="899"/>
      <c r="BY111" s="899"/>
      <c r="BZ111" s="899"/>
      <c r="CA111" s="899">
        <v>373890</v>
      </c>
      <c r="CB111" s="899"/>
      <c r="CC111" s="899"/>
      <c r="CD111" s="899"/>
      <c r="CE111" s="899"/>
      <c r="CF111" s="960">
        <v>6.2</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450</v>
      </c>
      <c r="DH111" s="899"/>
      <c r="DI111" s="899"/>
      <c r="DJ111" s="899"/>
      <c r="DK111" s="899"/>
      <c r="DL111" s="899" t="s">
        <v>450</v>
      </c>
      <c r="DM111" s="899"/>
      <c r="DN111" s="899"/>
      <c r="DO111" s="899"/>
      <c r="DP111" s="899"/>
      <c r="DQ111" s="899" t="s">
        <v>450</v>
      </c>
      <c r="DR111" s="899"/>
      <c r="DS111" s="899"/>
      <c r="DT111" s="899"/>
      <c r="DU111" s="899"/>
      <c r="DV111" s="876" t="s">
        <v>455</v>
      </c>
      <c r="DW111" s="876"/>
      <c r="DX111" s="876"/>
      <c r="DY111" s="876"/>
      <c r="DZ111" s="877"/>
    </row>
    <row r="112" spans="1:131" s="247" customFormat="1" ht="26.25" customHeight="1" x14ac:dyDescent="0.15">
      <c r="A112" s="1001" t="s">
        <v>456</v>
      </c>
      <c r="B112" s="1002"/>
      <c r="C112" s="832" t="s">
        <v>457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450</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458</v>
      </c>
      <c r="BA112" s="832"/>
      <c r="BB112" s="832"/>
      <c r="BC112" s="832"/>
      <c r="BD112" s="832"/>
      <c r="BE112" s="832"/>
      <c r="BF112" s="832"/>
      <c r="BG112" s="832"/>
      <c r="BH112" s="832"/>
      <c r="BI112" s="832"/>
      <c r="BJ112" s="832"/>
      <c r="BK112" s="832"/>
      <c r="BL112" s="832"/>
      <c r="BM112" s="832"/>
      <c r="BN112" s="832"/>
      <c r="BO112" s="832"/>
      <c r="BP112" s="833"/>
      <c r="BQ112" s="898">
        <v>4767984</v>
      </c>
      <c r="BR112" s="899"/>
      <c r="BS112" s="899"/>
      <c r="BT112" s="899"/>
      <c r="BU112" s="899"/>
      <c r="BV112" s="899">
        <v>4570533</v>
      </c>
      <c r="BW112" s="899"/>
      <c r="BX112" s="899"/>
      <c r="BY112" s="899"/>
      <c r="BZ112" s="899"/>
      <c r="CA112" s="899">
        <v>4380112</v>
      </c>
      <c r="CB112" s="899"/>
      <c r="CC112" s="899"/>
      <c r="CD112" s="899"/>
      <c r="CE112" s="899"/>
      <c r="CF112" s="960">
        <v>72.400000000000006</v>
      </c>
      <c r="CG112" s="961"/>
      <c r="CH112" s="961"/>
      <c r="CI112" s="961"/>
      <c r="CJ112" s="961"/>
      <c r="CK112" s="1016"/>
      <c r="CL112" s="90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452</v>
      </c>
      <c r="DH112" s="899"/>
      <c r="DI112" s="899"/>
      <c r="DJ112" s="899"/>
      <c r="DK112" s="899"/>
      <c r="DL112" s="899" t="s">
        <v>450</v>
      </c>
      <c r="DM112" s="899"/>
      <c r="DN112" s="899"/>
      <c r="DO112" s="899"/>
      <c r="DP112" s="899"/>
      <c r="DQ112" s="899" t="s">
        <v>129</v>
      </c>
      <c r="DR112" s="899"/>
      <c r="DS112" s="899"/>
      <c r="DT112" s="899"/>
      <c r="DU112" s="899"/>
      <c r="DV112" s="876" t="s">
        <v>455</v>
      </c>
      <c r="DW112" s="876"/>
      <c r="DX112" s="876"/>
      <c r="DY112" s="876"/>
      <c r="DZ112" s="877"/>
    </row>
    <row r="113" spans="1:130" s="247" customFormat="1" ht="26.25" customHeight="1" x14ac:dyDescent="0.15">
      <c r="A113" s="1003"/>
      <c r="B113" s="1004"/>
      <c r="C113" s="832" t="s">
        <v>460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664505</v>
      </c>
      <c r="AB113" s="1008"/>
      <c r="AC113" s="1008"/>
      <c r="AD113" s="1008"/>
      <c r="AE113" s="1009"/>
      <c r="AF113" s="1010">
        <v>756412</v>
      </c>
      <c r="AG113" s="1008"/>
      <c r="AH113" s="1008"/>
      <c r="AI113" s="1008"/>
      <c r="AJ113" s="1009"/>
      <c r="AK113" s="1010">
        <v>695909</v>
      </c>
      <c r="AL113" s="1008"/>
      <c r="AM113" s="1008"/>
      <c r="AN113" s="1008"/>
      <c r="AO113" s="1009"/>
      <c r="AP113" s="1011">
        <v>11.5</v>
      </c>
      <c r="AQ113" s="1012"/>
      <c r="AR113" s="1012"/>
      <c r="AS113" s="1012"/>
      <c r="AT113" s="1013"/>
      <c r="AU113" s="1021"/>
      <c r="AV113" s="1022"/>
      <c r="AW113" s="1022"/>
      <c r="AX113" s="1022"/>
      <c r="AY113" s="1022"/>
      <c r="AZ113" s="897" t="s">
        <v>461</v>
      </c>
      <c r="BA113" s="832"/>
      <c r="BB113" s="832"/>
      <c r="BC113" s="832"/>
      <c r="BD113" s="832"/>
      <c r="BE113" s="832"/>
      <c r="BF113" s="832"/>
      <c r="BG113" s="832"/>
      <c r="BH113" s="832"/>
      <c r="BI113" s="832"/>
      <c r="BJ113" s="832"/>
      <c r="BK113" s="832"/>
      <c r="BL113" s="832"/>
      <c r="BM113" s="832"/>
      <c r="BN113" s="832"/>
      <c r="BO113" s="832"/>
      <c r="BP113" s="833"/>
      <c r="BQ113" s="898">
        <v>561557</v>
      </c>
      <c r="BR113" s="899"/>
      <c r="BS113" s="899"/>
      <c r="BT113" s="899"/>
      <c r="BU113" s="899"/>
      <c r="BV113" s="899">
        <v>650276</v>
      </c>
      <c r="BW113" s="899"/>
      <c r="BX113" s="899"/>
      <c r="BY113" s="899"/>
      <c r="BZ113" s="899"/>
      <c r="CA113" s="899">
        <v>631939</v>
      </c>
      <c r="CB113" s="899"/>
      <c r="CC113" s="899"/>
      <c r="CD113" s="899"/>
      <c r="CE113" s="899"/>
      <c r="CF113" s="960">
        <v>10.4</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463</v>
      </c>
      <c r="DH113" s="862"/>
      <c r="DI113" s="862"/>
      <c r="DJ113" s="862"/>
      <c r="DK113" s="863"/>
      <c r="DL113" s="864" t="s">
        <v>129</v>
      </c>
      <c r="DM113" s="862"/>
      <c r="DN113" s="862"/>
      <c r="DO113" s="862"/>
      <c r="DP113" s="863"/>
      <c r="DQ113" s="864" t="s">
        <v>455</v>
      </c>
      <c r="DR113" s="862"/>
      <c r="DS113" s="862"/>
      <c r="DT113" s="862"/>
      <c r="DU113" s="863"/>
      <c r="DV113" s="909" t="s">
        <v>455</v>
      </c>
      <c r="DW113" s="910"/>
      <c r="DX113" s="910"/>
      <c r="DY113" s="910"/>
      <c r="DZ113" s="911"/>
    </row>
    <row r="114" spans="1:130" s="247" customFormat="1" ht="26.25" customHeight="1" x14ac:dyDescent="0.15">
      <c r="A114" s="1003"/>
      <c r="B114" s="1004"/>
      <c r="C114" s="832" t="s">
        <v>464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74613</v>
      </c>
      <c r="AB114" s="862"/>
      <c r="AC114" s="862"/>
      <c r="AD114" s="862"/>
      <c r="AE114" s="863"/>
      <c r="AF114" s="864">
        <v>87102</v>
      </c>
      <c r="AG114" s="862"/>
      <c r="AH114" s="862"/>
      <c r="AI114" s="862"/>
      <c r="AJ114" s="863"/>
      <c r="AK114" s="864">
        <v>96032</v>
      </c>
      <c r="AL114" s="862"/>
      <c r="AM114" s="862"/>
      <c r="AN114" s="862"/>
      <c r="AO114" s="863"/>
      <c r="AP114" s="909">
        <v>1.6</v>
      </c>
      <c r="AQ114" s="910"/>
      <c r="AR114" s="910"/>
      <c r="AS114" s="910"/>
      <c r="AT114" s="911"/>
      <c r="AU114" s="1021"/>
      <c r="AV114" s="1022"/>
      <c r="AW114" s="1022"/>
      <c r="AX114" s="1022"/>
      <c r="AY114" s="1022"/>
      <c r="AZ114" s="897" t="s">
        <v>465</v>
      </c>
      <c r="BA114" s="832"/>
      <c r="BB114" s="832"/>
      <c r="BC114" s="832"/>
      <c r="BD114" s="832"/>
      <c r="BE114" s="832"/>
      <c r="BF114" s="832"/>
      <c r="BG114" s="832"/>
      <c r="BH114" s="832"/>
      <c r="BI114" s="832"/>
      <c r="BJ114" s="832"/>
      <c r="BK114" s="832"/>
      <c r="BL114" s="832"/>
      <c r="BM114" s="832"/>
      <c r="BN114" s="832"/>
      <c r="BO114" s="832"/>
      <c r="BP114" s="833"/>
      <c r="BQ114" s="898">
        <v>1979881</v>
      </c>
      <c r="BR114" s="899"/>
      <c r="BS114" s="899"/>
      <c r="BT114" s="899"/>
      <c r="BU114" s="899"/>
      <c r="BV114" s="899">
        <v>1946207</v>
      </c>
      <c r="BW114" s="899"/>
      <c r="BX114" s="899"/>
      <c r="BY114" s="899"/>
      <c r="BZ114" s="899"/>
      <c r="CA114" s="899">
        <v>1950123</v>
      </c>
      <c r="CB114" s="899"/>
      <c r="CC114" s="899"/>
      <c r="CD114" s="899"/>
      <c r="CE114" s="899"/>
      <c r="CF114" s="960">
        <v>32.200000000000003</v>
      </c>
      <c r="CG114" s="961"/>
      <c r="CH114" s="961"/>
      <c r="CI114" s="961"/>
      <c r="CJ114" s="961"/>
      <c r="CK114" s="1016"/>
      <c r="CL114" s="90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450</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467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22241</v>
      </c>
      <c r="AB115" s="1008"/>
      <c r="AC115" s="1008"/>
      <c r="AD115" s="1008"/>
      <c r="AE115" s="1009"/>
      <c r="AF115" s="1010">
        <v>16990</v>
      </c>
      <c r="AG115" s="1008"/>
      <c r="AH115" s="1008"/>
      <c r="AI115" s="1008"/>
      <c r="AJ115" s="1009"/>
      <c r="AK115" s="1010">
        <v>11677</v>
      </c>
      <c r="AL115" s="1008"/>
      <c r="AM115" s="1008"/>
      <c r="AN115" s="1008"/>
      <c r="AO115" s="1009"/>
      <c r="AP115" s="1011">
        <v>0.2</v>
      </c>
      <c r="AQ115" s="1012"/>
      <c r="AR115" s="1012"/>
      <c r="AS115" s="1012"/>
      <c r="AT115" s="1013"/>
      <c r="AU115" s="1021"/>
      <c r="AV115" s="1022"/>
      <c r="AW115" s="1022"/>
      <c r="AX115" s="1022"/>
      <c r="AY115" s="1022"/>
      <c r="AZ115" s="897" t="s">
        <v>468</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469</v>
      </c>
      <c r="CB115" s="899"/>
      <c r="CC115" s="899"/>
      <c r="CD115" s="899"/>
      <c r="CE115" s="899"/>
      <c r="CF115" s="960" t="s">
        <v>129</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450</v>
      </c>
      <c r="DH115" s="862"/>
      <c r="DI115" s="862"/>
      <c r="DJ115" s="862"/>
      <c r="DK115" s="863"/>
      <c r="DL115" s="864" t="s">
        <v>450</v>
      </c>
      <c r="DM115" s="862"/>
      <c r="DN115" s="862"/>
      <c r="DO115" s="862"/>
      <c r="DP115" s="863"/>
      <c r="DQ115" s="864" t="s">
        <v>450</v>
      </c>
      <c r="DR115" s="862"/>
      <c r="DS115" s="862"/>
      <c r="DT115" s="862"/>
      <c r="DU115" s="863"/>
      <c r="DV115" s="909" t="s">
        <v>450</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450</v>
      </c>
      <c r="AB116" s="862"/>
      <c r="AC116" s="862"/>
      <c r="AD116" s="862"/>
      <c r="AE116" s="863"/>
      <c r="AF116" s="864" t="s">
        <v>450</v>
      </c>
      <c r="AG116" s="862"/>
      <c r="AH116" s="862"/>
      <c r="AI116" s="862"/>
      <c r="AJ116" s="863"/>
      <c r="AK116" s="864" t="s">
        <v>129</v>
      </c>
      <c r="AL116" s="862"/>
      <c r="AM116" s="862"/>
      <c r="AN116" s="862"/>
      <c r="AO116" s="863"/>
      <c r="AP116" s="909" t="s">
        <v>455</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450</v>
      </c>
      <c r="BR116" s="899"/>
      <c r="BS116" s="899"/>
      <c r="BT116" s="899"/>
      <c r="BU116" s="899"/>
      <c r="BV116" s="899" t="s">
        <v>455</v>
      </c>
      <c r="BW116" s="899"/>
      <c r="BX116" s="899"/>
      <c r="BY116" s="899"/>
      <c r="BZ116" s="899"/>
      <c r="CA116" s="899" t="s">
        <v>455</v>
      </c>
      <c r="CB116" s="899"/>
      <c r="CC116" s="899"/>
      <c r="CD116" s="899"/>
      <c r="CE116" s="899"/>
      <c r="CF116" s="960" t="s">
        <v>463</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455</v>
      </c>
      <c r="DH116" s="862"/>
      <c r="DI116" s="862"/>
      <c r="DJ116" s="862"/>
      <c r="DK116" s="863"/>
      <c r="DL116" s="864" t="s">
        <v>450</v>
      </c>
      <c r="DM116" s="862"/>
      <c r="DN116" s="862"/>
      <c r="DO116" s="862"/>
      <c r="DP116" s="863"/>
      <c r="DQ116" s="864" t="s">
        <v>450</v>
      </c>
      <c r="DR116" s="862"/>
      <c r="DS116" s="862"/>
      <c r="DT116" s="862"/>
      <c r="DU116" s="863"/>
      <c r="DV116" s="909" t="s">
        <v>129</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474</v>
      </c>
      <c r="Z117" s="988"/>
      <c r="AA117" s="993">
        <v>2017061</v>
      </c>
      <c r="AB117" s="994"/>
      <c r="AC117" s="994"/>
      <c r="AD117" s="994"/>
      <c r="AE117" s="995"/>
      <c r="AF117" s="996">
        <v>2132975</v>
      </c>
      <c r="AG117" s="994"/>
      <c r="AH117" s="994"/>
      <c r="AI117" s="994"/>
      <c r="AJ117" s="995"/>
      <c r="AK117" s="996">
        <v>1955143</v>
      </c>
      <c r="AL117" s="994"/>
      <c r="AM117" s="994"/>
      <c r="AN117" s="994"/>
      <c r="AO117" s="995"/>
      <c r="AP117" s="997"/>
      <c r="AQ117" s="998"/>
      <c r="AR117" s="998"/>
      <c r="AS117" s="998"/>
      <c r="AT117" s="999"/>
      <c r="AU117" s="1021"/>
      <c r="AV117" s="1022"/>
      <c r="AW117" s="1022"/>
      <c r="AX117" s="1022"/>
      <c r="AY117" s="1022"/>
      <c r="AZ117" s="948" t="s">
        <v>475</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469</v>
      </c>
      <c r="BW117" s="899"/>
      <c r="BX117" s="899"/>
      <c r="BY117" s="899"/>
      <c r="BZ117" s="899"/>
      <c r="CA117" s="899" t="s">
        <v>469</v>
      </c>
      <c r="CB117" s="899"/>
      <c r="CC117" s="899"/>
      <c r="CD117" s="899"/>
      <c r="CE117" s="899"/>
      <c r="CF117" s="960" t="s">
        <v>129</v>
      </c>
      <c r="CG117" s="961"/>
      <c r="CH117" s="961"/>
      <c r="CI117" s="961"/>
      <c r="CJ117" s="961"/>
      <c r="CK117" s="1016"/>
      <c r="CL117" s="903"/>
      <c r="CM117" s="906" t="s">
        <v>476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469</v>
      </c>
      <c r="DH117" s="862"/>
      <c r="DI117" s="862"/>
      <c r="DJ117" s="862"/>
      <c r="DK117" s="863"/>
      <c r="DL117" s="864" t="s">
        <v>477</v>
      </c>
      <c r="DM117" s="862"/>
      <c r="DN117" s="862"/>
      <c r="DO117" s="862"/>
      <c r="DP117" s="863"/>
      <c r="DQ117" s="864" t="s">
        <v>129</v>
      </c>
      <c r="DR117" s="862"/>
      <c r="DS117" s="862"/>
      <c r="DT117" s="862"/>
      <c r="DU117" s="863"/>
      <c r="DV117" s="909" t="s">
        <v>469</v>
      </c>
      <c r="DW117" s="910"/>
      <c r="DX117" s="910"/>
      <c r="DY117" s="910"/>
      <c r="DZ117" s="911"/>
    </row>
    <row r="118" spans="1:130" s="247" customFormat="1" ht="26.25" customHeight="1" x14ac:dyDescent="0.15">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310</v>
      </c>
      <c r="AG118" s="987"/>
      <c r="AH118" s="987"/>
      <c r="AI118" s="987"/>
      <c r="AJ118" s="988"/>
      <c r="AK118" s="989" t="s">
        <v>309</v>
      </c>
      <c r="AL118" s="987"/>
      <c r="AM118" s="987"/>
      <c r="AN118" s="987"/>
      <c r="AO118" s="988"/>
      <c r="AP118" s="990" t="s">
        <v>444</v>
      </c>
      <c r="AQ118" s="991"/>
      <c r="AR118" s="991"/>
      <c r="AS118" s="991"/>
      <c r="AT118" s="992"/>
      <c r="AU118" s="1021"/>
      <c r="AV118" s="1022"/>
      <c r="AW118" s="1022"/>
      <c r="AX118" s="1022"/>
      <c r="AY118" s="1022"/>
      <c r="AZ118" s="964" t="s">
        <v>478</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479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480</v>
      </c>
      <c r="BP119" s="963"/>
      <c r="BQ119" s="967">
        <v>17537855</v>
      </c>
      <c r="BR119" s="930"/>
      <c r="BS119" s="930"/>
      <c r="BT119" s="930"/>
      <c r="BU119" s="930"/>
      <c r="BV119" s="930">
        <v>17949494</v>
      </c>
      <c r="BW119" s="930"/>
      <c r="BX119" s="930"/>
      <c r="BY119" s="930"/>
      <c r="BZ119" s="930"/>
      <c r="CA119" s="930">
        <v>18261548</v>
      </c>
      <c r="CB119" s="930"/>
      <c r="CC119" s="930"/>
      <c r="CD119" s="930"/>
      <c r="CE119" s="930"/>
      <c r="CF119" s="828"/>
      <c r="CG119" s="829"/>
      <c r="CH119" s="829"/>
      <c r="CI119" s="829"/>
      <c r="CJ119" s="919"/>
      <c r="CK119" s="1017"/>
      <c r="CL119" s="905"/>
      <c r="CM119" s="923" t="s">
        <v>481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510441</v>
      </c>
      <c r="DH119" s="845"/>
      <c r="DI119" s="845"/>
      <c r="DJ119" s="845"/>
      <c r="DK119" s="846"/>
      <c r="DL119" s="847">
        <v>456335</v>
      </c>
      <c r="DM119" s="845"/>
      <c r="DN119" s="845"/>
      <c r="DO119" s="845"/>
      <c r="DP119" s="846"/>
      <c r="DQ119" s="847">
        <v>373890</v>
      </c>
      <c r="DR119" s="845"/>
      <c r="DS119" s="845"/>
      <c r="DT119" s="845"/>
      <c r="DU119" s="846"/>
      <c r="DV119" s="933">
        <v>6.2</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477</v>
      </c>
      <c r="AB120" s="862"/>
      <c r="AC120" s="862"/>
      <c r="AD120" s="862"/>
      <c r="AE120" s="863"/>
      <c r="AF120" s="864" t="s">
        <v>450</v>
      </c>
      <c r="AG120" s="862"/>
      <c r="AH120" s="862"/>
      <c r="AI120" s="862"/>
      <c r="AJ120" s="863"/>
      <c r="AK120" s="864" t="s">
        <v>129</v>
      </c>
      <c r="AL120" s="862"/>
      <c r="AM120" s="862"/>
      <c r="AN120" s="862"/>
      <c r="AO120" s="863"/>
      <c r="AP120" s="909" t="s">
        <v>450</v>
      </c>
      <c r="AQ120" s="910"/>
      <c r="AR120" s="910"/>
      <c r="AS120" s="910"/>
      <c r="AT120" s="911"/>
      <c r="AU120" s="968" t="s">
        <v>482</v>
      </c>
      <c r="AV120" s="969"/>
      <c r="AW120" s="969"/>
      <c r="AX120" s="969"/>
      <c r="AY120" s="970"/>
      <c r="AZ120" s="945" t="s">
        <v>483</v>
      </c>
      <c r="BA120" s="890"/>
      <c r="BB120" s="890"/>
      <c r="BC120" s="890"/>
      <c r="BD120" s="890"/>
      <c r="BE120" s="890"/>
      <c r="BF120" s="890"/>
      <c r="BG120" s="890"/>
      <c r="BH120" s="890"/>
      <c r="BI120" s="890"/>
      <c r="BJ120" s="890"/>
      <c r="BK120" s="890"/>
      <c r="BL120" s="890"/>
      <c r="BM120" s="890"/>
      <c r="BN120" s="890"/>
      <c r="BO120" s="890"/>
      <c r="BP120" s="891"/>
      <c r="BQ120" s="946">
        <v>4091364</v>
      </c>
      <c r="BR120" s="927"/>
      <c r="BS120" s="927"/>
      <c r="BT120" s="927"/>
      <c r="BU120" s="927"/>
      <c r="BV120" s="927">
        <v>4280832</v>
      </c>
      <c r="BW120" s="927"/>
      <c r="BX120" s="927"/>
      <c r="BY120" s="927"/>
      <c r="BZ120" s="927"/>
      <c r="CA120" s="927">
        <v>4224227</v>
      </c>
      <c r="CB120" s="927"/>
      <c r="CC120" s="927"/>
      <c r="CD120" s="927"/>
      <c r="CE120" s="927"/>
      <c r="CF120" s="951">
        <v>69.8</v>
      </c>
      <c r="CG120" s="952"/>
      <c r="CH120" s="952"/>
      <c r="CI120" s="952"/>
      <c r="CJ120" s="952"/>
      <c r="CK120" s="953" t="s">
        <v>484</v>
      </c>
      <c r="CL120" s="937"/>
      <c r="CM120" s="937"/>
      <c r="CN120" s="937"/>
      <c r="CO120" s="938"/>
      <c r="CP120" s="957" t="s">
        <v>485</v>
      </c>
      <c r="CQ120" s="958"/>
      <c r="CR120" s="958"/>
      <c r="CS120" s="958"/>
      <c r="CT120" s="958"/>
      <c r="CU120" s="958"/>
      <c r="CV120" s="958"/>
      <c r="CW120" s="958"/>
      <c r="CX120" s="958"/>
      <c r="CY120" s="958"/>
      <c r="CZ120" s="958"/>
      <c r="DA120" s="958"/>
      <c r="DB120" s="958"/>
      <c r="DC120" s="958"/>
      <c r="DD120" s="958"/>
      <c r="DE120" s="958"/>
      <c r="DF120" s="959"/>
      <c r="DG120" s="946">
        <v>1632030</v>
      </c>
      <c r="DH120" s="927"/>
      <c r="DI120" s="927"/>
      <c r="DJ120" s="927"/>
      <c r="DK120" s="927"/>
      <c r="DL120" s="927">
        <v>1467366</v>
      </c>
      <c r="DM120" s="927"/>
      <c r="DN120" s="927"/>
      <c r="DO120" s="927"/>
      <c r="DP120" s="927"/>
      <c r="DQ120" s="927">
        <v>1360454</v>
      </c>
      <c r="DR120" s="927"/>
      <c r="DS120" s="927"/>
      <c r="DT120" s="927"/>
      <c r="DU120" s="927"/>
      <c r="DV120" s="928">
        <v>22.5</v>
      </c>
      <c r="DW120" s="928"/>
      <c r="DX120" s="928"/>
      <c r="DY120" s="928"/>
      <c r="DZ120" s="929"/>
    </row>
    <row r="121" spans="1:130" s="247" customFormat="1" ht="26.25" customHeight="1" x14ac:dyDescent="0.15">
      <c r="A121" s="902"/>
      <c r="B121" s="903"/>
      <c r="C121" s="948" t="s">
        <v>486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450</v>
      </c>
      <c r="AB121" s="862"/>
      <c r="AC121" s="862"/>
      <c r="AD121" s="862"/>
      <c r="AE121" s="863"/>
      <c r="AF121" s="864" t="s">
        <v>450</v>
      </c>
      <c r="AG121" s="862"/>
      <c r="AH121" s="862"/>
      <c r="AI121" s="862"/>
      <c r="AJ121" s="863"/>
      <c r="AK121" s="864" t="s">
        <v>450</v>
      </c>
      <c r="AL121" s="862"/>
      <c r="AM121" s="862"/>
      <c r="AN121" s="862"/>
      <c r="AO121" s="863"/>
      <c r="AP121" s="909" t="s">
        <v>450</v>
      </c>
      <c r="AQ121" s="910"/>
      <c r="AR121" s="910"/>
      <c r="AS121" s="910"/>
      <c r="AT121" s="911"/>
      <c r="AU121" s="971"/>
      <c r="AV121" s="972"/>
      <c r="AW121" s="972"/>
      <c r="AX121" s="972"/>
      <c r="AY121" s="973"/>
      <c r="AZ121" s="897" t="s">
        <v>487</v>
      </c>
      <c r="BA121" s="832"/>
      <c r="BB121" s="832"/>
      <c r="BC121" s="832"/>
      <c r="BD121" s="832"/>
      <c r="BE121" s="832"/>
      <c r="BF121" s="832"/>
      <c r="BG121" s="832"/>
      <c r="BH121" s="832"/>
      <c r="BI121" s="832"/>
      <c r="BJ121" s="832"/>
      <c r="BK121" s="832"/>
      <c r="BL121" s="832"/>
      <c r="BM121" s="832"/>
      <c r="BN121" s="832"/>
      <c r="BO121" s="832"/>
      <c r="BP121" s="833"/>
      <c r="BQ121" s="898">
        <v>48</v>
      </c>
      <c r="BR121" s="899"/>
      <c r="BS121" s="899"/>
      <c r="BT121" s="899"/>
      <c r="BU121" s="899"/>
      <c r="BV121" s="899">
        <v>21</v>
      </c>
      <c r="BW121" s="899"/>
      <c r="BX121" s="899"/>
      <c r="BY121" s="899"/>
      <c r="BZ121" s="899"/>
      <c r="CA121" s="899" t="s">
        <v>450</v>
      </c>
      <c r="CB121" s="899"/>
      <c r="CC121" s="899"/>
      <c r="CD121" s="899"/>
      <c r="CE121" s="899"/>
      <c r="CF121" s="960" t="s">
        <v>450</v>
      </c>
      <c r="CG121" s="961"/>
      <c r="CH121" s="961"/>
      <c r="CI121" s="961"/>
      <c r="CJ121" s="961"/>
      <c r="CK121" s="954"/>
      <c r="CL121" s="940"/>
      <c r="CM121" s="940"/>
      <c r="CN121" s="940"/>
      <c r="CO121" s="941"/>
      <c r="CP121" s="920" t="s">
        <v>488</v>
      </c>
      <c r="CQ121" s="921"/>
      <c r="CR121" s="921"/>
      <c r="CS121" s="921"/>
      <c r="CT121" s="921"/>
      <c r="CU121" s="921"/>
      <c r="CV121" s="921"/>
      <c r="CW121" s="921"/>
      <c r="CX121" s="921"/>
      <c r="CY121" s="921"/>
      <c r="CZ121" s="921"/>
      <c r="DA121" s="921"/>
      <c r="DB121" s="921"/>
      <c r="DC121" s="921"/>
      <c r="DD121" s="921"/>
      <c r="DE121" s="921"/>
      <c r="DF121" s="922"/>
      <c r="DG121" s="898">
        <v>1154825</v>
      </c>
      <c r="DH121" s="899"/>
      <c r="DI121" s="899"/>
      <c r="DJ121" s="899"/>
      <c r="DK121" s="899"/>
      <c r="DL121" s="899">
        <v>1095368</v>
      </c>
      <c r="DM121" s="899"/>
      <c r="DN121" s="899"/>
      <c r="DO121" s="899"/>
      <c r="DP121" s="899"/>
      <c r="DQ121" s="899">
        <v>1012902</v>
      </c>
      <c r="DR121" s="899"/>
      <c r="DS121" s="899"/>
      <c r="DT121" s="899"/>
      <c r="DU121" s="899"/>
      <c r="DV121" s="876">
        <v>16.7</v>
      </c>
      <c r="DW121" s="876"/>
      <c r="DX121" s="876"/>
      <c r="DY121" s="876"/>
      <c r="DZ121" s="877"/>
    </row>
    <row r="122" spans="1:130" s="247" customFormat="1" ht="26.25" customHeight="1" x14ac:dyDescent="0.15">
      <c r="A122" s="902"/>
      <c r="B122" s="90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450</v>
      </c>
      <c r="AB122" s="862"/>
      <c r="AC122" s="862"/>
      <c r="AD122" s="862"/>
      <c r="AE122" s="863"/>
      <c r="AF122" s="864" t="s">
        <v>450</v>
      </c>
      <c r="AG122" s="862"/>
      <c r="AH122" s="862"/>
      <c r="AI122" s="862"/>
      <c r="AJ122" s="863"/>
      <c r="AK122" s="864" t="s">
        <v>129</v>
      </c>
      <c r="AL122" s="862"/>
      <c r="AM122" s="862"/>
      <c r="AN122" s="862"/>
      <c r="AO122" s="863"/>
      <c r="AP122" s="909" t="s">
        <v>450</v>
      </c>
      <c r="AQ122" s="910"/>
      <c r="AR122" s="910"/>
      <c r="AS122" s="910"/>
      <c r="AT122" s="911"/>
      <c r="AU122" s="971"/>
      <c r="AV122" s="972"/>
      <c r="AW122" s="972"/>
      <c r="AX122" s="972"/>
      <c r="AY122" s="973"/>
      <c r="AZ122" s="964" t="s">
        <v>489</v>
      </c>
      <c r="BA122" s="965"/>
      <c r="BB122" s="965"/>
      <c r="BC122" s="965"/>
      <c r="BD122" s="965"/>
      <c r="BE122" s="965"/>
      <c r="BF122" s="965"/>
      <c r="BG122" s="965"/>
      <c r="BH122" s="965"/>
      <c r="BI122" s="965"/>
      <c r="BJ122" s="965"/>
      <c r="BK122" s="965"/>
      <c r="BL122" s="965"/>
      <c r="BM122" s="965"/>
      <c r="BN122" s="965"/>
      <c r="BO122" s="965"/>
      <c r="BP122" s="966"/>
      <c r="BQ122" s="967">
        <v>12982845</v>
      </c>
      <c r="BR122" s="930"/>
      <c r="BS122" s="930"/>
      <c r="BT122" s="930"/>
      <c r="BU122" s="930"/>
      <c r="BV122" s="930">
        <v>13060353</v>
      </c>
      <c r="BW122" s="930"/>
      <c r="BX122" s="930"/>
      <c r="BY122" s="930"/>
      <c r="BZ122" s="930"/>
      <c r="CA122" s="930">
        <v>13051216</v>
      </c>
      <c r="CB122" s="930"/>
      <c r="CC122" s="930"/>
      <c r="CD122" s="930"/>
      <c r="CE122" s="930"/>
      <c r="CF122" s="931">
        <v>215.7</v>
      </c>
      <c r="CG122" s="932"/>
      <c r="CH122" s="932"/>
      <c r="CI122" s="932"/>
      <c r="CJ122" s="932"/>
      <c r="CK122" s="954"/>
      <c r="CL122" s="940"/>
      <c r="CM122" s="940"/>
      <c r="CN122" s="940"/>
      <c r="CO122" s="941"/>
      <c r="CP122" s="920" t="s">
        <v>490</v>
      </c>
      <c r="CQ122" s="921"/>
      <c r="CR122" s="921"/>
      <c r="CS122" s="921"/>
      <c r="CT122" s="921"/>
      <c r="CU122" s="921"/>
      <c r="CV122" s="921"/>
      <c r="CW122" s="921"/>
      <c r="CX122" s="921"/>
      <c r="CY122" s="921"/>
      <c r="CZ122" s="921"/>
      <c r="DA122" s="921"/>
      <c r="DB122" s="921"/>
      <c r="DC122" s="921"/>
      <c r="DD122" s="921"/>
      <c r="DE122" s="921"/>
      <c r="DF122" s="922"/>
      <c r="DG122" s="898">
        <v>776931</v>
      </c>
      <c r="DH122" s="899"/>
      <c r="DI122" s="899"/>
      <c r="DJ122" s="899"/>
      <c r="DK122" s="899"/>
      <c r="DL122" s="899">
        <v>835726</v>
      </c>
      <c r="DM122" s="899"/>
      <c r="DN122" s="899"/>
      <c r="DO122" s="899"/>
      <c r="DP122" s="899"/>
      <c r="DQ122" s="899">
        <v>880908</v>
      </c>
      <c r="DR122" s="899"/>
      <c r="DS122" s="899"/>
      <c r="DT122" s="899"/>
      <c r="DU122" s="899"/>
      <c r="DV122" s="876">
        <v>14.6</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477</v>
      </c>
      <c r="AB123" s="862"/>
      <c r="AC123" s="862"/>
      <c r="AD123" s="862"/>
      <c r="AE123" s="863"/>
      <c r="AF123" s="864" t="s">
        <v>477</v>
      </c>
      <c r="AG123" s="862"/>
      <c r="AH123" s="862"/>
      <c r="AI123" s="862"/>
      <c r="AJ123" s="863"/>
      <c r="AK123" s="864" t="s">
        <v>129</v>
      </c>
      <c r="AL123" s="862"/>
      <c r="AM123" s="862"/>
      <c r="AN123" s="862"/>
      <c r="AO123" s="863"/>
      <c r="AP123" s="909" t="s">
        <v>477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491</v>
      </c>
      <c r="BP123" s="963"/>
      <c r="BQ123" s="917">
        <v>17074257</v>
      </c>
      <c r="BR123" s="918"/>
      <c r="BS123" s="918"/>
      <c r="BT123" s="918"/>
      <c r="BU123" s="918"/>
      <c r="BV123" s="918">
        <v>17341206</v>
      </c>
      <c r="BW123" s="918"/>
      <c r="BX123" s="918"/>
      <c r="BY123" s="918"/>
      <c r="BZ123" s="918"/>
      <c r="CA123" s="918">
        <v>17275443</v>
      </c>
      <c r="CB123" s="918"/>
      <c r="CC123" s="918"/>
      <c r="CD123" s="918"/>
      <c r="CE123" s="918"/>
      <c r="CF123" s="828"/>
      <c r="CG123" s="829"/>
      <c r="CH123" s="829"/>
      <c r="CI123" s="829"/>
      <c r="CJ123" s="919"/>
      <c r="CK123" s="954"/>
      <c r="CL123" s="940"/>
      <c r="CM123" s="940"/>
      <c r="CN123" s="940"/>
      <c r="CO123" s="941"/>
      <c r="CP123" s="920" t="s">
        <v>492</v>
      </c>
      <c r="CQ123" s="921"/>
      <c r="CR123" s="921"/>
      <c r="CS123" s="921"/>
      <c r="CT123" s="921"/>
      <c r="CU123" s="921"/>
      <c r="CV123" s="921"/>
      <c r="CW123" s="921"/>
      <c r="CX123" s="921"/>
      <c r="CY123" s="921"/>
      <c r="CZ123" s="921"/>
      <c r="DA123" s="921"/>
      <c r="DB123" s="921"/>
      <c r="DC123" s="921"/>
      <c r="DD123" s="921"/>
      <c r="DE123" s="921"/>
      <c r="DF123" s="922"/>
      <c r="DG123" s="861">
        <v>718021</v>
      </c>
      <c r="DH123" s="862"/>
      <c r="DI123" s="862"/>
      <c r="DJ123" s="862"/>
      <c r="DK123" s="863"/>
      <c r="DL123" s="864">
        <v>728738</v>
      </c>
      <c r="DM123" s="862"/>
      <c r="DN123" s="862"/>
      <c r="DO123" s="862"/>
      <c r="DP123" s="863"/>
      <c r="DQ123" s="864">
        <v>707047</v>
      </c>
      <c r="DR123" s="862"/>
      <c r="DS123" s="862"/>
      <c r="DT123" s="862"/>
      <c r="DU123" s="863"/>
      <c r="DV123" s="909">
        <v>11.7</v>
      </c>
      <c r="DW123" s="910"/>
      <c r="DX123" s="910"/>
      <c r="DY123" s="910"/>
      <c r="DZ123" s="911"/>
    </row>
    <row r="124" spans="1:130" s="247" customFormat="1" ht="26.25" customHeight="1" thickBot="1" x14ac:dyDescent="0.2">
      <c r="A124" s="902"/>
      <c r="B124" s="903"/>
      <c r="C124" s="906" t="s">
        <v>476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129</v>
      </c>
      <c r="AL124" s="862"/>
      <c r="AM124" s="862"/>
      <c r="AN124" s="862"/>
      <c r="AO124" s="863"/>
      <c r="AP124" s="909" t="s">
        <v>395</v>
      </c>
      <c r="AQ124" s="910"/>
      <c r="AR124" s="910"/>
      <c r="AS124" s="910"/>
      <c r="AT124" s="911"/>
      <c r="AU124" s="912" t="s">
        <v>493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7.2</v>
      </c>
      <c r="BR124" s="916"/>
      <c r="BS124" s="916"/>
      <c r="BT124" s="916"/>
      <c r="BU124" s="916"/>
      <c r="BV124" s="916">
        <v>9.8000000000000007</v>
      </c>
      <c r="BW124" s="916"/>
      <c r="BX124" s="916"/>
      <c r="BY124" s="916"/>
      <c r="BZ124" s="916"/>
      <c r="CA124" s="916">
        <v>16.2</v>
      </c>
      <c r="CB124" s="916"/>
      <c r="CC124" s="916"/>
      <c r="CD124" s="916"/>
      <c r="CE124" s="916"/>
      <c r="CF124" s="806"/>
      <c r="CG124" s="807"/>
      <c r="CH124" s="807"/>
      <c r="CI124" s="807"/>
      <c r="CJ124" s="947"/>
      <c r="CK124" s="955"/>
      <c r="CL124" s="955"/>
      <c r="CM124" s="955"/>
      <c r="CN124" s="955"/>
      <c r="CO124" s="956"/>
      <c r="CP124" s="920" t="s">
        <v>494</v>
      </c>
      <c r="CQ124" s="921"/>
      <c r="CR124" s="921"/>
      <c r="CS124" s="921"/>
      <c r="CT124" s="921"/>
      <c r="CU124" s="921"/>
      <c r="CV124" s="921"/>
      <c r="CW124" s="921"/>
      <c r="CX124" s="921"/>
      <c r="CY124" s="921"/>
      <c r="CZ124" s="921"/>
      <c r="DA124" s="921"/>
      <c r="DB124" s="921"/>
      <c r="DC124" s="921"/>
      <c r="DD124" s="921"/>
      <c r="DE124" s="921"/>
      <c r="DF124" s="922"/>
      <c r="DG124" s="844">
        <v>486177</v>
      </c>
      <c r="DH124" s="845"/>
      <c r="DI124" s="845"/>
      <c r="DJ124" s="845"/>
      <c r="DK124" s="846"/>
      <c r="DL124" s="847">
        <v>443335</v>
      </c>
      <c r="DM124" s="845"/>
      <c r="DN124" s="845"/>
      <c r="DO124" s="845"/>
      <c r="DP124" s="846"/>
      <c r="DQ124" s="847">
        <v>418801</v>
      </c>
      <c r="DR124" s="845"/>
      <c r="DS124" s="845"/>
      <c r="DT124" s="845"/>
      <c r="DU124" s="846"/>
      <c r="DV124" s="933">
        <v>6.9</v>
      </c>
      <c r="DW124" s="934"/>
      <c r="DX124" s="934"/>
      <c r="DY124" s="934"/>
      <c r="DZ124" s="935"/>
    </row>
    <row r="125" spans="1:130" s="247" customFormat="1" ht="26.25" customHeight="1" x14ac:dyDescent="0.15">
      <c r="A125" s="902"/>
      <c r="B125" s="903"/>
      <c r="C125" s="906" t="s">
        <v>479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424</v>
      </c>
      <c r="AB125" s="862"/>
      <c r="AC125" s="862"/>
      <c r="AD125" s="862"/>
      <c r="AE125" s="863"/>
      <c r="AF125" s="864" t="s">
        <v>495</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496</v>
      </c>
      <c r="CL125" s="937"/>
      <c r="CM125" s="937"/>
      <c r="CN125" s="937"/>
      <c r="CO125" s="938"/>
      <c r="CP125" s="945" t="s">
        <v>497</v>
      </c>
      <c r="CQ125" s="890"/>
      <c r="CR125" s="890"/>
      <c r="CS125" s="890"/>
      <c r="CT125" s="890"/>
      <c r="CU125" s="890"/>
      <c r="CV125" s="890"/>
      <c r="CW125" s="890"/>
      <c r="CX125" s="890"/>
      <c r="CY125" s="890"/>
      <c r="CZ125" s="890"/>
      <c r="DA125" s="890"/>
      <c r="DB125" s="890"/>
      <c r="DC125" s="890"/>
      <c r="DD125" s="890"/>
      <c r="DE125" s="890"/>
      <c r="DF125" s="891"/>
      <c r="DG125" s="946" t="s">
        <v>424</v>
      </c>
      <c r="DH125" s="927"/>
      <c r="DI125" s="927"/>
      <c r="DJ125" s="927"/>
      <c r="DK125" s="927"/>
      <c r="DL125" s="927" t="s">
        <v>498</v>
      </c>
      <c r="DM125" s="927"/>
      <c r="DN125" s="927"/>
      <c r="DO125" s="927"/>
      <c r="DP125" s="927"/>
      <c r="DQ125" s="927" t="s">
        <v>498</v>
      </c>
      <c r="DR125" s="927"/>
      <c r="DS125" s="927"/>
      <c r="DT125" s="927"/>
      <c r="DU125" s="927"/>
      <c r="DV125" s="928" t="s">
        <v>499</v>
      </c>
      <c r="DW125" s="928"/>
      <c r="DX125" s="928"/>
      <c r="DY125" s="928"/>
      <c r="DZ125" s="929"/>
    </row>
    <row r="126" spans="1:130" s="247" customFormat="1" ht="26.25" customHeight="1" thickBot="1" x14ac:dyDescent="0.2">
      <c r="A126" s="902"/>
      <c r="B126" s="903"/>
      <c r="C126" s="906" t="s">
        <v>481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22241</v>
      </c>
      <c r="AB126" s="862"/>
      <c r="AC126" s="862"/>
      <c r="AD126" s="862"/>
      <c r="AE126" s="863"/>
      <c r="AF126" s="864">
        <v>16990</v>
      </c>
      <c r="AG126" s="862"/>
      <c r="AH126" s="862"/>
      <c r="AI126" s="862"/>
      <c r="AJ126" s="863"/>
      <c r="AK126" s="864">
        <v>11677</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t="s">
        <v>455</v>
      </c>
      <c r="DH126" s="899"/>
      <c r="DI126" s="899"/>
      <c r="DJ126" s="899"/>
      <c r="DK126" s="899"/>
      <c r="DL126" s="899" t="s">
        <v>424</v>
      </c>
      <c r="DM126" s="899"/>
      <c r="DN126" s="899"/>
      <c r="DO126" s="899"/>
      <c r="DP126" s="899"/>
      <c r="DQ126" s="899" t="s">
        <v>424</v>
      </c>
      <c r="DR126" s="899"/>
      <c r="DS126" s="899"/>
      <c r="DT126" s="899"/>
      <c r="DU126" s="899"/>
      <c r="DV126" s="876" t="s">
        <v>424</v>
      </c>
      <c r="DW126" s="876"/>
      <c r="DX126" s="876"/>
      <c r="DY126" s="876"/>
      <c r="DZ126" s="877"/>
    </row>
    <row r="127" spans="1:130" s="247" customFormat="1" ht="26.25" customHeight="1" x14ac:dyDescent="0.15">
      <c r="A127" s="904"/>
      <c r="B127" s="905"/>
      <c r="C127" s="923" t="s">
        <v>501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498</v>
      </c>
      <c r="AB127" s="862"/>
      <c r="AC127" s="862"/>
      <c r="AD127" s="862"/>
      <c r="AE127" s="863"/>
      <c r="AF127" s="864" t="s">
        <v>424</v>
      </c>
      <c r="AG127" s="862"/>
      <c r="AH127" s="862"/>
      <c r="AI127" s="862"/>
      <c r="AJ127" s="863"/>
      <c r="AK127" s="864" t="s">
        <v>424</v>
      </c>
      <c r="AL127" s="862"/>
      <c r="AM127" s="862"/>
      <c r="AN127" s="862"/>
      <c r="AO127" s="863"/>
      <c r="AP127" s="909" t="s">
        <v>424</v>
      </c>
      <c r="AQ127" s="910"/>
      <c r="AR127" s="910"/>
      <c r="AS127" s="910"/>
      <c r="AT127" s="911"/>
      <c r="AU127" s="283"/>
      <c r="AV127" s="283"/>
      <c r="AW127" s="283"/>
      <c r="AX127" s="926" t="s">
        <v>502</v>
      </c>
      <c r="AY127" s="894"/>
      <c r="AZ127" s="894"/>
      <c r="BA127" s="894"/>
      <c r="BB127" s="894"/>
      <c r="BC127" s="894"/>
      <c r="BD127" s="894"/>
      <c r="BE127" s="895"/>
      <c r="BF127" s="893" t="s">
        <v>503</v>
      </c>
      <c r="BG127" s="894"/>
      <c r="BH127" s="894"/>
      <c r="BI127" s="894"/>
      <c r="BJ127" s="894"/>
      <c r="BK127" s="894"/>
      <c r="BL127" s="895"/>
      <c r="BM127" s="893" t="s">
        <v>504</v>
      </c>
      <c r="BN127" s="894"/>
      <c r="BO127" s="894"/>
      <c r="BP127" s="894"/>
      <c r="BQ127" s="894"/>
      <c r="BR127" s="894"/>
      <c r="BS127" s="895"/>
      <c r="BT127" s="893" t="s">
        <v>505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506</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507</v>
      </c>
      <c r="DM127" s="899"/>
      <c r="DN127" s="899"/>
      <c r="DO127" s="899"/>
      <c r="DP127" s="899"/>
      <c r="DQ127" s="899" t="s">
        <v>469</v>
      </c>
      <c r="DR127" s="899"/>
      <c r="DS127" s="899"/>
      <c r="DT127" s="899"/>
      <c r="DU127" s="899"/>
      <c r="DV127" s="876" t="s">
        <v>424</v>
      </c>
      <c r="DW127" s="876"/>
      <c r="DX127" s="876"/>
      <c r="DY127" s="876"/>
      <c r="DZ127" s="877"/>
    </row>
    <row r="128" spans="1:130" s="247" customFormat="1" ht="26.25" customHeight="1" thickBot="1" x14ac:dyDescent="0.2">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t="s">
        <v>507</v>
      </c>
      <c r="AB128" s="883"/>
      <c r="AC128" s="883"/>
      <c r="AD128" s="883"/>
      <c r="AE128" s="884"/>
      <c r="AF128" s="885" t="s">
        <v>393</v>
      </c>
      <c r="AG128" s="883"/>
      <c r="AH128" s="883"/>
      <c r="AI128" s="883"/>
      <c r="AJ128" s="884"/>
      <c r="AK128" s="885" t="s">
        <v>424</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395</v>
      </c>
      <c r="BG128" s="869"/>
      <c r="BH128" s="869"/>
      <c r="BI128" s="869"/>
      <c r="BJ128" s="869"/>
      <c r="BK128" s="869"/>
      <c r="BL128" s="892"/>
      <c r="BM128" s="868">
        <v>13.91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t="s">
        <v>424</v>
      </c>
      <c r="DH128" s="873"/>
      <c r="DI128" s="873"/>
      <c r="DJ128" s="873"/>
      <c r="DK128" s="873"/>
      <c r="DL128" s="873" t="s">
        <v>499</v>
      </c>
      <c r="DM128" s="873"/>
      <c r="DN128" s="873"/>
      <c r="DO128" s="873"/>
      <c r="DP128" s="873"/>
      <c r="DQ128" s="873" t="s">
        <v>512</v>
      </c>
      <c r="DR128" s="873"/>
      <c r="DS128" s="873"/>
      <c r="DT128" s="873"/>
      <c r="DU128" s="873"/>
      <c r="DV128" s="874" t="s">
        <v>129</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513</v>
      </c>
      <c r="X129" s="859"/>
      <c r="Y129" s="859"/>
      <c r="Z129" s="860"/>
      <c r="AA129" s="861">
        <v>7919431</v>
      </c>
      <c r="AB129" s="862"/>
      <c r="AC129" s="862"/>
      <c r="AD129" s="862"/>
      <c r="AE129" s="863"/>
      <c r="AF129" s="864">
        <v>7677190</v>
      </c>
      <c r="AG129" s="862"/>
      <c r="AH129" s="862"/>
      <c r="AI129" s="862"/>
      <c r="AJ129" s="863"/>
      <c r="AK129" s="864">
        <v>7445088</v>
      </c>
      <c r="AL129" s="862"/>
      <c r="AM129" s="862"/>
      <c r="AN129" s="862"/>
      <c r="AO129" s="863"/>
      <c r="AP129" s="865"/>
      <c r="AQ129" s="866"/>
      <c r="AR129" s="866"/>
      <c r="AS129" s="866"/>
      <c r="AT129" s="867"/>
      <c r="AU129" s="285"/>
      <c r="AV129" s="285"/>
      <c r="AW129" s="285"/>
      <c r="AX129" s="831" t="s">
        <v>514</v>
      </c>
      <c r="AY129" s="832"/>
      <c r="AZ129" s="832"/>
      <c r="BA129" s="832"/>
      <c r="BB129" s="832"/>
      <c r="BC129" s="832"/>
      <c r="BD129" s="832"/>
      <c r="BE129" s="833"/>
      <c r="BF129" s="851" t="s">
        <v>499</v>
      </c>
      <c r="BG129" s="852"/>
      <c r="BH129" s="852"/>
      <c r="BI129" s="852"/>
      <c r="BJ129" s="852"/>
      <c r="BK129" s="852"/>
      <c r="BL129" s="853"/>
      <c r="BM129" s="851">
        <v>18.91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516</v>
      </c>
      <c r="X130" s="859"/>
      <c r="Y130" s="859"/>
      <c r="Z130" s="860"/>
      <c r="AA130" s="861">
        <v>1518553</v>
      </c>
      <c r="AB130" s="862"/>
      <c r="AC130" s="862"/>
      <c r="AD130" s="862"/>
      <c r="AE130" s="863"/>
      <c r="AF130" s="864">
        <v>1490461</v>
      </c>
      <c r="AG130" s="862"/>
      <c r="AH130" s="862"/>
      <c r="AI130" s="862"/>
      <c r="AJ130" s="863"/>
      <c r="AK130" s="864">
        <v>1393848</v>
      </c>
      <c r="AL130" s="862"/>
      <c r="AM130" s="862"/>
      <c r="AN130" s="862"/>
      <c r="AO130" s="863"/>
      <c r="AP130" s="865"/>
      <c r="AQ130" s="866"/>
      <c r="AR130" s="866"/>
      <c r="AS130" s="866"/>
      <c r="AT130" s="867"/>
      <c r="AU130" s="285"/>
      <c r="AV130" s="285"/>
      <c r="AW130" s="285"/>
      <c r="AX130" s="831" t="s">
        <v>517</v>
      </c>
      <c r="AY130" s="832"/>
      <c r="AZ130" s="832"/>
      <c r="BA130" s="832"/>
      <c r="BB130" s="832"/>
      <c r="BC130" s="832"/>
      <c r="BD130" s="832"/>
      <c r="BE130" s="833"/>
      <c r="BF130" s="834">
        <v>9.1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518</v>
      </c>
      <c r="X131" s="842"/>
      <c r="Y131" s="842"/>
      <c r="Z131" s="843"/>
      <c r="AA131" s="844">
        <v>6400878</v>
      </c>
      <c r="AB131" s="845"/>
      <c r="AC131" s="845"/>
      <c r="AD131" s="845"/>
      <c r="AE131" s="846"/>
      <c r="AF131" s="847">
        <v>6186729</v>
      </c>
      <c r="AG131" s="845"/>
      <c r="AH131" s="845"/>
      <c r="AI131" s="845"/>
      <c r="AJ131" s="846"/>
      <c r="AK131" s="847">
        <v>6051240</v>
      </c>
      <c r="AL131" s="845"/>
      <c r="AM131" s="845"/>
      <c r="AN131" s="845"/>
      <c r="AO131" s="846"/>
      <c r="AP131" s="848"/>
      <c r="AQ131" s="849"/>
      <c r="AR131" s="849"/>
      <c r="AS131" s="849"/>
      <c r="AT131" s="850"/>
      <c r="AU131" s="285"/>
      <c r="AV131" s="285"/>
      <c r="AW131" s="285"/>
      <c r="AX131" s="809" t="s">
        <v>519</v>
      </c>
      <c r="AY131" s="810"/>
      <c r="AZ131" s="810"/>
      <c r="BA131" s="810"/>
      <c r="BB131" s="810"/>
      <c r="BC131" s="810"/>
      <c r="BD131" s="810"/>
      <c r="BE131" s="811"/>
      <c r="BF131" s="812">
        <v>16.2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521</v>
      </c>
      <c r="W132" s="822"/>
      <c r="X132" s="822"/>
      <c r="Y132" s="822"/>
      <c r="Z132" s="823"/>
      <c r="AA132" s="824">
        <v>7.7881190670000002</v>
      </c>
      <c r="AB132" s="825"/>
      <c r="AC132" s="825"/>
      <c r="AD132" s="825"/>
      <c r="AE132" s="826"/>
      <c r="AF132" s="827">
        <v>10.38535873</v>
      </c>
      <c r="AG132" s="825"/>
      <c r="AH132" s="825"/>
      <c r="AI132" s="825"/>
      <c r="AJ132" s="826"/>
      <c r="AK132" s="827">
        <v>9.2757021700000006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522</v>
      </c>
      <c r="W133" s="801"/>
      <c r="X133" s="801"/>
      <c r="Y133" s="801"/>
      <c r="Z133" s="802"/>
      <c r="AA133" s="803">
        <v>8.1999999999999993</v>
      </c>
      <c r="AB133" s="804"/>
      <c r="AC133" s="804"/>
      <c r="AD133" s="804"/>
      <c r="AE133" s="805"/>
      <c r="AF133" s="803">
        <v>8.6999999999999993</v>
      </c>
      <c r="AG133" s="804"/>
      <c r="AH133" s="804"/>
      <c r="AI133" s="804"/>
      <c r="AJ133" s="805"/>
      <c r="AK133" s="803">
        <v>9.1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DnWVJaAm4wFftwfi+EcEZi+8+m3nswfgnLhTzM2pAiq2i3TL6vdcAvMj1M3eYQTwwYDLE8OgBx/qTFUgsM1Jw==" saltValue="iH0zZ1GV/jJ2+qkoMJP6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BJ1" sqref="BJ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GzE5/WsAQyI2wfCH/jQbgYiKysxM7Hw8IT3YXoFUPsPBme5lHk0v0RdvDNp0pcPfxv3jYP9vtsIXkxtpxVJRg==" saltValue="KccJqqoplSGGotGK9B0c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Kai8DAbKn/qep6s7DjQ2mVhNuXmiQvmkuiuGC2RCFr15D3llRqJw/BrateZg2p6eQJxSzAfoXYqpaDEpC/VaA==" saltValue="LMrD3jwGbfmrzQtAckP4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531</v>
      </c>
      <c r="AL9" s="1231"/>
      <c r="AM9" s="1231"/>
      <c r="AN9" s="1232"/>
      <c r="AO9" s="313">
        <v>1828328</v>
      </c>
      <c r="AP9" s="313">
        <v>85748</v>
      </c>
      <c r="AQ9" s="314">
        <v>62963</v>
      </c>
      <c r="AR9" s="315">
        <v>36.200000000000003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532</v>
      </c>
      <c r="AL10" s="1231"/>
      <c r="AM10" s="1231"/>
      <c r="AN10" s="1232"/>
      <c r="AO10" s="316">
        <v>120012</v>
      </c>
      <c r="AP10" s="316">
        <v>5629</v>
      </c>
      <c r="AQ10" s="317">
        <v>6807</v>
      </c>
      <c r="AR10" s="318">
        <v>-17.3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533</v>
      </c>
      <c r="AL11" s="1231"/>
      <c r="AM11" s="1231"/>
      <c r="AN11" s="1232"/>
      <c r="AO11" s="316">
        <v>305023</v>
      </c>
      <c r="AP11" s="316">
        <v>14306</v>
      </c>
      <c r="AQ11" s="317">
        <v>9161</v>
      </c>
      <c r="AR11" s="318">
        <v>56.2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534</v>
      </c>
      <c r="AL12" s="1231"/>
      <c r="AM12" s="1231"/>
      <c r="AN12" s="1232"/>
      <c r="AO12" s="316" t="s">
        <v>535</v>
      </c>
      <c r="AP12" s="316" t="s">
        <v>535</v>
      </c>
      <c r="AQ12" s="317">
        <v>469</v>
      </c>
      <c r="AR12" s="318" t="s">
        <v>535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536</v>
      </c>
      <c r="AL13" s="1231"/>
      <c r="AM13" s="1231"/>
      <c r="AN13" s="1232"/>
      <c r="AO13" s="316" t="s">
        <v>535</v>
      </c>
      <c r="AP13" s="316" t="s">
        <v>535</v>
      </c>
      <c r="AQ13" s="317" t="s">
        <v>535</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537</v>
      </c>
      <c r="AL14" s="1231"/>
      <c r="AM14" s="1231"/>
      <c r="AN14" s="1232"/>
      <c r="AO14" s="316">
        <v>4474</v>
      </c>
      <c r="AP14" s="316">
        <v>210</v>
      </c>
      <c r="AQ14" s="317">
        <v>2905</v>
      </c>
      <c r="AR14" s="318">
        <v>-92.8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538</v>
      </c>
      <c r="AL15" s="1231"/>
      <c r="AM15" s="1231"/>
      <c r="AN15" s="1232"/>
      <c r="AO15" s="316">
        <v>37567</v>
      </c>
      <c r="AP15" s="316">
        <v>1762</v>
      </c>
      <c r="AQ15" s="317">
        <v>1486</v>
      </c>
      <c r="AR15" s="318">
        <v>18.600000000000001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539</v>
      </c>
      <c r="AL16" s="1234"/>
      <c r="AM16" s="1234"/>
      <c r="AN16" s="1235"/>
      <c r="AO16" s="316">
        <v>-167646</v>
      </c>
      <c r="AP16" s="316">
        <v>-7863</v>
      </c>
      <c r="AQ16" s="317">
        <v>-5107</v>
      </c>
      <c r="AR16" s="318">
        <v>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2127758</v>
      </c>
      <c r="AP17" s="316">
        <v>99792</v>
      </c>
      <c r="AQ17" s="317">
        <v>78684</v>
      </c>
      <c r="AR17" s="318">
        <v>26.8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544</v>
      </c>
      <c r="AL21" s="1228"/>
      <c r="AM21" s="1228"/>
      <c r="AN21" s="1229"/>
      <c r="AO21" s="328">
        <v>10.55</v>
      </c>
      <c r="AP21" s="329">
        <v>7.53</v>
      </c>
      <c r="AQ21" s="330">
        <v>3.02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545</v>
      </c>
      <c r="AL22" s="1228"/>
      <c r="AM22" s="1228"/>
      <c r="AN22" s="1229"/>
      <c r="AO22" s="333">
        <v>92.6</v>
      </c>
      <c r="AP22" s="334">
        <v>97.4</v>
      </c>
      <c r="AQ22" s="335">
        <v>-4.8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549</v>
      </c>
      <c r="AL32" s="1219"/>
      <c r="AM32" s="1219"/>
      <c r="AN32" s="1220"/>
      <c r="AO32" s="343">
        <v>1151525</v>
      </c>
      <c r="AP32" s="343">
        <v>54006</v>
      </c>
      <c r="AQ32" s="344">
        <v>34297</v>
      </c>
      <c r="AR32" s="345">
        <v>57.5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550</v>
      </c>
      <c r="AL33" s="1219"/>
      <c r="AM33" s="1219"/>
      <c r="AN33" s="1220"/>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551</v>
      </c>
      <c r="AL34" s="1219"/>
      <c r="AM34" s="1219"/>
      <c r="AN34" s="1220"/>
      <c r="AO34" s="343" t="s">
        <v>535</v>
      </c>
      <c r="AP34" s="343" t="s">
        <v>535</v>
      </c>
      <c r="AQ34" s="344" t="s">
        <v>535</v>
      </c>
      <c r="AR34" s="345" t="s">
        <v>535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552</v>
      </c>
      <c r="AL35" s="1219"/>
      <c r="AM35" s="1219"/>
      <c r="AN35" s="1220"/>
      <c r="AO35" s="343">
        <v>695909</v>
      </c>
      <c r="AP35" s="343">
        <v>32638</v>
      </c>
      <c r="AQ35" s="344">
        <v>14866</v>
      </c>
      <c r="AR35" s="345">
        <v>119.5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553</v>
      </c>
      <c r="AL36" s="1219"/>
      <c r="AM36" s="1219"/>
      <c r="AN36" s="1220"/>
      <c r="AO36" s="343">
        <v>96032</v>
      </c>
      <c r="AP36" s="343">
        <v>4504</v>
      </c>
      <c r="AQ36" s="344">
        <v>2278</v>
      </c>
      <c r="AR36" s="345">
        <v>97.7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554</v>
      </c>
      <c r="AL37" s="1219"/>
      <c r="AM37" s="1219"/>
      <c r="AN37" s="1220"/>
      <c r="AO37" s="343">
        <v>11677</v>
      </c>
      <c r="AP37" s="343">
        <v>548</v>
      </c>
      <c r="AQ37" s="344">
        <v>453</v>
      </c>
      <c r="AR37" s="345">
        <v>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555</v>
      </c>
      <c r="AL38" s="1222"/>
      <c r="AM38" s="1222"/>
      <c r="AN38" s="1223"/>
      <c r="AO38" s="346" t="s">
        <v>535</v>
      </c>
      <c r="AP38" s="346" t="s">
        <v>535</v>
      </c>
      <c r="AQ38" s="347">
        <v>1</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556</v>
      </c>
      <c r="AL39" s="1222"/>
      <c r="AM39" s="1222"/>
      <c r="AN39" s="1223"/>
      <c r="AO39" s="343" t="s">
        <v>535</v>
      </c>
      <c r="AP39" s="343" t="s">
        <v>535</v>
      </c>
      <c r="AQ39" s="344">
        <v>-3000</v>
      </c>
      <c r="AR39" s="345" t="s">
        <v>535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557</v>
      </c>
      <c r="AL40" s="1219"/>
      <c r="AM40" s="1219"/>
      <c r="AN40" s="1220"/>
      <c r="AO40" s="343">
        <v>-1393848</v>
      </c>
      <c r="AP40" s="343">
        <v>-65371</v>
      </c>
      <c r="AQ40" s="344">
        <v>-34641</v>
      </c>
      <c r="AR40" s="345">
        <v>88.7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561295</v>
      </c>
      <c r="AP41" s="343">
        <v>26325</v>
      </c>
      <c r="AQ41" s="344">
        <v>14254</v>
      </c>
      <c r="AR41" s="345">
        <v>84.7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526</v>
      </c>
      <c r="AN49" s="1213" t="s">
        <v>561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2361053</v>
      </c>
      <c r="AN51" s="365">
        <v>104245</v>
      </c>
      <c r="AO51" s="366">
        <v>22</v>
      </c>
      <c r="AP51" s="367">
        <v>56894</v>
      </c>
      <c r="AQ51" s="368">
        <v>6.8</v>
      </c>
      <c r="AR51" s="369">
        <v>15.2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1699555</v>
      </c>
      <c r="AN52" s="373">
        <v>75039</v>
      </c>
      <c r="AO52" s="374">
        <v>48.1</v>
      </c>
      <c r="AP52" s="375">
        <v>32548</v>
      </c>
      <c r="AQ52" s="376">
        <v>12.6</v>
      </c>
      <c r="AR52" s="377">
        <v>35.5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2026076</v>
      </c>
      <c r="AN53" s="365">
        <v>90490</v>
      </c>
      <c r="AO53" s="366">
        <v>-13.2</v>
      </c>
      <c r="AP53" s="367">
        <v>57122</v>
      </c>
      <c r="AQ53" s="368">
        <v>0.4</v>
      </c>
      <c r="AR53" s="369">
        <v>-13.6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1577891</v>
      </c>
      <c r="AN54" s="373">
        <v>70473</v>
      </c>
      <c r="AO54" s="374">
        <v>-6.1</v>
      </c>
      <c r="AP54" s="375">
        <v>36191</v>
      </c>
      <c r="AQ54" s="376">
        <v>11.2</v>
      </c>
      <c r="AR54" s="377">
        <v>-17.3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1966266</v>
      </c>
      <c r="AN55" s="365">
        <v>89303</v>
      </c>
      <c r="AO55" s="366">
        <v>-1.3</v>
      </c>
      <c r="AP55" s="367">
        <v>53655</v>
      </c>
      <c r="AQ55" s="368">
        <v>-6.1</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1374743</v>
      </c>
      <c r="AN56" s="373">
        <v>62437</v>
      </c>
      <c r="AO56" s="374">
        <v>-11.4</v>
      </c>
      <c r="AP56" s="375">
        <v>32719</v>
      </c>
      <c r="AQ56" s="376">
        <v>-9.6</v>
      </c>
      <c r="AR56" s="377">
        <v>-1.8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2647558</v>
      </c>
      <c r="AN57" s="365">
        <v>122227</v>
      </c>
      <c r="AO57" s="366">
        <v>36.9</v>
      </c>
      <c r="AP57" s="367">
        <v>53869</v>
      </c>
      <c r="AQ57" s="368">
        <v>0.4</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1661899</v>
      </c>
      <c r="AN58" s="373">
        <v>76723</v>
      </c>
      <c r="AO58" s="374">
        <v>22.9</v>
      </c>
      <c r="AP58" s="375">
        <v>35046</v>
      </c>
      <c r="AQ58" s="376">
        <v>7.1</v>
      </c>
      <c r="AR58" s="377">
        <v>15.8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2424042</v>
      </c>
      <c r="AN59" s="365">
        <v>113687</v>
      </c>
      <c r="AO59" s="366">
        <v>-7</v>
      </c>
      <c r="AP59" s="367">
        <v>59119</v>
      </c>
      <c r="AQ59" s="368">
        <v>9.6999999999999993</v>
      </c>
      <c r="AR59" s="369">
        <v>-16.7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960500</v>
      </c>
      <c r="AN60" s="373">
        <v>45047</v>
      </c>
      <c r="AO60" s="374">
        <v>-41.3</v>
      </c>
      <c r="AP60" s="375">
        <v>29900</v>
      </c>
      <c r="AQ60" s="376">
        <v>-14.7</v>
      </c>
      <c r="AR60" s="377">
        <v>-26.6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2284999</v>
      </c>
      <c r="AN61" s="380">
        <v>103990</v>
      </c>
      <c r="AO61" s="381">
        <v>7.5</v>
      </c>
      <c r="AP61" s="382">
        <v>56132</v>
      </c>
      <c r="AQ61" s="383">
        <v>2.2000000000000002</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1454918</v>
      </c>
      <c r="AN62" s="373">
        <v>65944</v>
      </c>
      <c r="AO62" s="374">
        <v>2.4</v>
      </c>
      <c r="AP62" s="375">
        <v>33281</v>
      </c>
      <c r="AQ62" s="376">
        <v>1.3</v>
      </c>
      <c r="AR62" s="377">
        <v>1.1000000000000001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shlU3fXOi0uY1vFvgHGelDosahMXabCQDuWGaP16LafQyUi7NIJAS9BgAy+jtLnSVwM2Ho0qkoYyDjFGUytXQ==" saltValue="omrCkcT8Bbemc/XoTUxL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0" spans="125:125" ht="13.5" hidden="1" customHeight="1" x14ac:dyDescent="0.15"/>
    <row r="121" spans="125:125" ht="13.5" hidden="1" customHeight="1" x14ac:dyDescent="0.15">
      <c r="DU121" s="291"/>
    </row>
  </sheetData>
  <sheetProtection algorithmName="SHA-512" hashValue="xRoBdSEVt8nI0tKXARJrshtyVnoWgay7jZ+arJ8gpbKddSjwcJtXb/e3VSJW1IU1zzkNBkzIVt9CzlPVxMtjXA==" saltValue="zMS2lNechjcssa7Nbjgv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ZtXJC0BNvUINezJm9b3owlzrLtuFD+rXgWbFAneoYS21RJ73tGGWHnDnoJ0Ht7ALScPhAvgC6t2Q9GAyxUdCzg==" saltValue="6DPRJdQOAs2xAsGY5uaM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6" t="s">
        <v>3</v>
      </c>
      <c r="D47" s="1236"/>
      <c r="E47" s="1237"/>
      <c r="F47" s="11">
        <v>36.380000000000003</v>
      </c>
      <c r="G47" s="12">
        <v>40.28</v>
      </c>
      <c r="H47" s="12">
        <v>37.42</v>
      </c>
      <c r="I47" s="12">
        <v>41.81</v>
      </c>
      <c r="J47" s="13">
        <v>41.06</v>
      </c>
    </row>
    <row r="48" spans="2:10" ht="57.75" customHeight="1" x14ac:dyDescent="0.15">
      <c r="B48" s="14"/>
      <c r="C48" s="1238" t="s">
        <v>4</v>
      </c>
      <c r="D48" s="1238"/>
      <c r="E48" s="1239"/>
      <c r="F48" s="15">
        <v>9.61</v>
      </c>
      <c r="G48" s="16">
        <v>9.17</v>
      </c>
      <c r="H48" s="16">
        <v>11.75</v>
      </c>
      <c r="I48" s="16">
        <v>8.59</v>
      </c>
      <c r="J48" s="17">
        <v>8.07</v>
      </c>
    </row>
    <row r="49" spans="2:10" ht="57.75" customHeight="1" thickBot="1" x14ac:dyDescent="0.2">
      <c r="B49" s="18"/>
      <c r="C49" s="1240" t="s">
        <v>5</v>
      </c>
      <c r="D49" s="1240"/>
      <c r="E49" s="1241"/>
      <c r="F49" s="19">
        <v>9.77</v>
      </c>
      <c r="G49" s="20">
        <v>1.67</v>
      </c>
      <c r="H49" s="20" t="s">
        <v>582</v>
      </c>
      <c r="I49" s="20" t="s">
        <v>583</v>
      </c>
      <c r="J49" s="21" t="s">
        <v>584</v>
      </c>
    </row>
    <row r="50" spans="2:10" ht="13.5" customHeight="1" x14ac:dyDescent="0.15"/>
  </sheetData>
  <sheetProtection algorithmName="SHA-512" hashValue="hwJFLEg/zo6KvoJY4smQfkU7gdIeCcoRqkMQwEdm14hSnXbLNd9tLQacynohxnhSJB4qjx8CGPJt2XywqemUUw==" saltValue="fbd2lqIpvFt1+BmwifXA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2021-09-16T07:19:54Z</cp:lastPrinted>
  <dcterms:created xsi:type="dcterms:W3CDTF">2021-02-05T02:24:31Z</dcterms:created>
  <dcterms:modified xsi:type="dcterms:W3CDTF">2022-03-03T04:33:59Z</dcterms:modified>
  <cp:category/>
</cp:coreProperties>
</file>