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46DF7DE-2D00-45FF-A6A6-B85581A3E06D}" xr6:coauthVersionLast="47" xr6:coauthVersionMax="47" xr10:uidLastSave="{00000000-0000-0000-0000-000000000000}"/>
  <bookViews>
    <workbookView xWindow="1365" yWindow="870" windowWidth="17190" windowHeight="13440" activeTab="1" xr2:uid="{00000000-000D-0000-FFFF-FFFF00000000}"/>
  </bookViews>
  <sheets>
    <sheet name="マニュアル" sheetId="17" r:id="rId1"/>
    <sheet name="業者カード" sheetId="20" r:id="rId2"/>
    <sheet name="入力例" sheetId="21" r:id="rId3"/>
    <sheet name="Inputval" sheetId="19" state="hidden" r:id="rId4"/>
  </sheets>
  <definedNames>
    <definedName name="許可の区分" localSheetId="2">#REF!</definedName>
    <definedName name="許可の区分">#REF!</definedName>
    <definedName name="届出区分" localSheetId="2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6" i="21" l="1"/>
  <c r="L216" i="21"/>
  <c r="AH215" i="21"/>
  <c r="L215" i="21"/>
  <c r="AH214" i="21"/>
  <c r="L214" i="21"/>
  <c r="AH213" i="21"/>
  <c r="L213" i="21"/>
  <c r="AH212" i="21"/>
  <c r="L212" i="21"/>
  <c r="AH211" i="21"/>
  <c r="L211" i="21"/>
  <c r="AH210" i="21"/>
  <c r="L210" i="21"/>
  <c r="D210" i="21"/>
  <c r="AH209" i="21"/>
  <c r="L209" i="21"/>
  <c r="AH208" i="21"/>
  <c r="L208" i="21"/>
  <c r="AH207" i="21"/>
  <c r="L207" i="21"/>
  <c r="AH206" i="21"/>
  <c r="L206" i="21"/>
  <c r="AH205" i="21"/>
  <c r="L205" i="21"/>
  <c r="AH204" i="21"/>
  <c r="L204" i="21"/>
  <c r="AH203" i="21"/>
  <c r="L203" i="21"/>
  <c r="D203" i="21"/>
  <c r="AH202" i="21"/>
  <c r="L202" i="21"/>
  <c r="AH201" i="21"/>
  <c r="L201" i="21"/>
  <c r="AH200" i="21"/>
  <c r="L200" i="21"/>
  <c r="AH199" i="21"/>
  <c r="L199" i="21"/>
  <c r="AH198" i="21"/>
  <c r="L198" i="21"/>
  <c r="AH197" i="21"/>
  <c r="AH196" i="21"/>
  <c r="D196" i="21"/>
  <c r="AI184" i="21"/>
  <c r="AH184" i="21"/>
  <c r="AI183" i="21"/>
  <c r="AH183" i="21"/>
  <c r="AI182" i="21"/>
  <c r="AI181" i="21"/>
  <c r="AI180" i="21"/>
  <c r="AI179" i="21"/>
  <c r="AI178" i="21"/>
  <c r="AI177" i="21"/>
  <c r="AH177" i="21"/>
  <c r="AI176" i="21"/>
  <c r="AH176" i="21"/>
  <c r="AI175" i="21"/>
  <c r="AH175" i="21"/>
  <c r="AI174" i="21"/>
  <c r="AH174" i="21"/>
  <c r="AI164" i="21"/>
  <c r="AH164" i="21"/>
  <c r="AI163" i="21"/>
  <c r="AH163" i="21"/>
  <c r="AI162" i="21"/>
  <c r="AH162" i="21"/>
  <c r="AI161" i="21"/>
  <c r="AH161" i="21"/>
  <c r="AI160" i="21"/>
  <c r="AH160" i="21"/>
  <c r="AI159" i="21"/>
  <c r="AH159" i="21"/>
  <c r="AI158" i="21"/>
  <c r="AH158" i="21"/>
  <c r="AI157" i="21"/>
  <c r="AH157" i="21"/>
  <c r="AI156" i="21"/>
  <c r="AH156" i="21"/>
  <c r="AI155" i="21"/>
  <c r="AH155" i="21"/>
  <c r="AI154" i="21"/>
  <c r="AH154" i="21"/>
  <c r="AI153" i="21"/>
  <c r="AH153" i="21"/>
  <c r="AI152" i="21"/>
  <c r="AH152" i="21"/>
  <c r="AI151" i="21"/>
  <c r="AH151" i="21"/>
  <c r="AI150" i="21"/>
  <c r="AH150" i="21"/>
  <c r="AI149" i="21"/>
  <c r="AH149" i="21"/>
  <c r="AI148" i="21"/>
  <c r="AH148" i="21"/>
  <c r="AI147" i="21"/>
  <c r="AH147" i="21"/>
  <c r="AI146" i="21"/>
  <c r="AH146" i="21"/>
  <c r="AI145" i="21"/>
  <c r="AH145" i="21"/>
  <c r="AI144" i="21"/>
  <c r="AH144" i="21"/>
  <c r="AI143" i="21"/>
  <c r="AH143" i="21"/>
  <c r="AI142" i="21"/>
  <c r="AH142" i="21"/>
  <c r="AI141" i="21"/>
  <c r="AH141" i="21"/>
  <c r="AI140" i="21"/>
  <c r="AH140" i="21"/>
  <c r="AI139" i="21"/>
  <c r="AH139" i="21"/>
  <c r="AI138" i="21"/>
  <c r="AH138" i="21"/>
  <c r="AI137" i="21"/>
  <c r="AH137" i="21"/>
  <c r="AI136" i="21"/>
  <c r="AH136" i="21"/>
  <c r="AI135" i="21"/>
  <c r="AH135" i="21"/>
  <c r="AI134" i="21"/>
  <c r="AH134" i="21"/>
  <c r="AI133" i="21"/>
  <c r="AH133" i="21"/>
  <c r="AI132" i="21"/>
  <c r="AH132" i="21"/>
  <c r="AI131" i="21"/>
  <c r="AH131" i="21"/>
  <c r="AI130" i="21"/>
  <c r="AH130" i="21"/>
  <c r="AI129" i="21"/>
  <c r="AH129" i="21"/>
  <c r="AI128" i="21"/>
  <c r="AH128" i="21"/>
  <c r="AI127" i="21"/>
  <c r="AH127" i="21"/>
  <c r="AI126" i="21"/>
  <c r="AH126" i="21"/>
  <c r="AI125" i="21"/>
  <c r="AH125" i="21"/>
  <c r="AI124" i="21"/>
  <c r="AH124" i="21"/>
  <c r="AI123" i="21"/>
  <c r="AH123" i="21"/>
  <c r="AI122" i="21"/>
  <c r="AH122" i="21"/>
  <c r="AI121" i="21"/>
  <c r="AH121" i="21"/>
  <c r="AI120" i="21"/>
  <c r="AH120" i="21"/>
  <c r="AI119" i="21"/>
  <c r="AH119" i="21"/>
  <c r="AI118" i="21"/>
  <c r="AH118" i="21"/>
  <c r="AI117" i="21"/>
  <c r="AH117" i="21"/>
  <c r="AI116" i="21"/>
  <c r="AH116" i="21"/>
  <c r="AI115" i="21"/>
  <c r="AH115" i="21"/>
  <c r="AI114" i="21"/>
  <c r="AH114" i="21"/>
  <c r="AI113" i="21"/>
  <c r="AH113" i="21"/>
  <c r="AI112" i="21"/>
  <c r="AH112" i="21"/>
  <c r="AI111" i="21"/>
  <c r="AH111" i="21"/>
  <c r="AI110" i="21"/>
  <c r="AH110" i="21"/>
  <c r="AI109" i="21"/>
  <c r="AH109" i="21"/>
  <c r="AH99" i="21"/>
  <c r="AI98" i="21"/>
  <c r="AH98" i="21"/>
  <c r="AI97" i="21"/>
  <c r="AH97" i="21"/>
  <c r="AI96" i="21"/>
  <c r="AH96" i="21"/>
  <c r="AI95" i="21"/>
  <c r="AH95" i="21"/>
  <c r="AI94" i="21"/>
  <c r="AH94" i="21"/>
  <c r="AI93" i="21"/>
  <c r="AH93" i="21"/>
  <c r="AI92" i="21"/>
  <c r="AH92" i="21"/>
  <c r="AI91" i="21"/>
  <c r="AH91" i="21"/>
  <c r="AI90" i="21"/>
  <c r="AH90" i="21"/>
  <c r="AI89" i="21"/>
  <c r="AH89" i="21"/>
  <c r="AI88" i="21"/>
  <c r="AH88" i="21"/>
  <c r="AI87" i="21"/>
  <c r="AH87" i="21"/>
  <c r="AI86" i="21"/>
  <c r="AH86" i="21"/>
  <c r="AI85" i="21"/>
  <c r="AH85" i="21"/>
  <c r="AI84" i="21"/>
  <c r="AH84" i="21"/>
  <c r="AI83" i="21"/>
  <c r="AH83" i="21"/>
  <c r="AI82" i="21"/>
  <c r="AH82" i="21"/>
  <c r="AI81" i="21"/>
  <c r="AH81" i="21"/>
  <c r="AI80" i="21"/>
  <c r="AH80" i="21"/>
  <c r="AI79" i="21"/>
  <c r="AH79" i="21"/>
  <c r="AI78" i="21"/>
  <c r="AH78" i="21"/>
  <c r="AI77" i="21"/>
  <c r="AH77" i="21"/>
  <c r="AI76" i="21"/>
  <c r="AH76" i="21"/>
  <c r="AI75" i="21"/>
  <c r="AH75" i="21"/>
  <c r="AI74" i="21"/>
  <c r="AH74" i="21"/>
  <c r="AI73" i="21"/>
  <c r="AH73" i="21"/>
  <c r="AI72" i="21"/>
  <c r="AH72" i="21"/>
  <c r="AI71" i="21"/>
  <c r="AH71" i="21"/>
  <c r="AI70" i="21"/>
  <c r="AH70" i="21"/>
  <c r="AI69" i="21"/>
  <c r="AH69" i="21"/>
  <c r="AI68" i="21"/>
  <c r="AH68" i="21"/>
  <c r="AI67" i="21"/>
  <c r="AH67" i="21"/>
  <c r="AI66" i="21"/>
  <c r="AH66" i="21"/>
  <c r="AI65" i="21"/>
  <c r="AH65" i="21"/>
  <c r="AI64" i="21"/>
  <c r="AH64" i="21"/>
  <c r="AI63" i="21"/>
  <c r="AH63" i="21"/>
  <c r="AI62" i="21"/>
  <c r="AH62" i="21"/>
  <c r="AI61" i="21"/>
  <c r="AH61" i="21"/>
  <c r="AI60" i="21"/>
  <c r="AH60" i="21"/>
  <c r="AI59" i="21"/>
  <c r="AH59" i="21"/>
  <c r="AI58" i="21"/>
  <c r="AH58" i="21"/>
  <c r="AI57" i="21"/>
  <c r="AH57" i="21"/>
  <c r="AI56" i="21"/>
  <c r="AH56" i="21"/>
  <c r="AI55" i="21"/>
  <c r="AH55" i="21"/>
  <c r="AI54" i="21"/>
  <c r="AH54" i="21"/>
  <c r="AI53" i="21"/>
  <c r="AH53" i="21"/>
  <c r="AI52" i="21"/>
  <c r="AH52" i="21"/>
  <c r="AI51" i="21"/>
  <c r="AH51" i="21"/>
  <c r="AI50" i="21"/>
  <c r="AH50" i="21"/>
  <c r="F21" i="21"/>
  <c r="F20" i="21"/>
  <c r="AI5" i="21"/>
  <c r="AH5" i="21"/>
  <c r="L197" i="21" l="1"/>
  <c r="L196" i="21"/>
  <c r="F26" i="19"/>
  <c r="L198" i="20" l="1"/>
  <c r="L196" i="20"/>
  <c r="AJ10" i="20" l="1"/>
  <c r="AI10" i="20"/>
  <c r="F27" i="19"/>
  <c r="G194" i="19" l="1"/>
  <c r="G195" i="19"/>
  <c r="G196" i="19"/>
  <c r="G197" i="19"/>
  <c r="G198" i="19"/>
  <c r="G199" i="19"/>
  <c r="G193" i="19"/>
  <c r="G187" i="19"/>
  <c r="G188" i="19"/>
  <c r="G189" i="19"/>
  <c r="G190" i="19"/>
  <c r="G191" i="19"/>
  <c r="G192" i="19"/>
  <c r="G186" i="19"/>
  <c r="E207" i="19" l="1"/>
  <c r="E206" i="19"/>
  <c r="G207" i="19" l="1"/>
  <c r="G206" i="19"/>
  <c r="F207" i="19"/>
  <c r="F206" i="19" l="1"/>
  <c r="G205" i="19" l="1"/>
  <c r="F205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H186" i="19"/>
  <c r="F187" i="19"/>
  <c r="H187" i="19"/>
  <c r="F188" i="19"/>
  <c r="H188" i="19"/>
  <c r="F189" i="19"/>
  <c r="H189" i="19"/>
  <c r="F190" i="19"/>
  <c r="H190" i="19"/>
  <c r="F191" i="19"/>
  <c r="H191" i="19"/>
  <c r="F192" i="19"/>
  <c r="H192" i="19"/>
  <c r="F193" i="19"/>
  <c r="H193" i="19"/>
  <c r="F194" i="19"/>
  <c r="H194" i="19"/>
  <c r="F195" i="19"/>
  <c r="H195" i="19"/>
  <c r="F196" i="19"/>
  <c r="H196" i="19"/>
  <c r="F197" i="19"/>
  <c r="H197" i="19"/>
  <c r="F198" i="19"/>
  <c r="H198" i="19"/>
  <c r="F199" i="19"/>
  <c r="H199" i="19"/>
  <c r="F179" i="19"/>
  <c r="H179" i="19"/>
  <c r="G179" i="19"/>
  <c r="E205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79" i="19"/>
  <c r="A177" i="19" l="1"/>
  <c r="F50" i="19"/>
  <c r="F49" i="19"/>
  <c r="F48" i="19"/>
  <c r="F47" i="19"/>
  <c r="F46" i="19"/>
  <c r="F45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3" i="19"/>
  <c r="F22" i="19"/>
  <c r="F21" i="19"/>
  <c r="F20" i="19"/>
  <c r="F19" i="19"/>
  <c r="F18" i="19"/>
  <c r="F17" i="19"/>
  <c r="F16" i="19"/>
  <c r="F15" i="19"/>
  <c r="F14" i="19"/>
  <c r="G10" i="19"/>
  <c r="G9" i="19"/>
  <c r="F8" i="19"/>
  <c r="F5" i="19"/>
  <c r="F4" i="19"/>
  <c r="F3" i="19"/>
  <c r="F2" i="19"/>
  <c r="AH216" i="20"/>
  <c r="L216" i="20" s="1"/>
  <c r="AH215" i="20"/>
  <c r="L215" i="20" s="1"/>
  <c r="AH214" i="20"/>
  <c r="L214" i="20" s="1"/>
  <c r="AH213" i="20"/>
  <c r="L213" i="20" s="1"/>
  <c r="AH212" i="20"/>
  <c r="L212" i="20" s="1"/>
  <c r="AH211" i="20"/>
  <c r="L211" i="20" s="1"/>
  <c r="AH210" i="20"/>
  <c r="L210" i="20" s="1"/>
  <c r="D210" i="20"/>
  <c r="AH209" i="20"/>
  <c r="L209" i="20" s="1"/>
  <c r="AH208" i="20"/>
  <c r="L208" i="20" s="1"/>
  <c r="AH207" i="20"/>
  <c r="L207" i="20" s="1"/>
  <c r="AH206" i="20"/>
  <c r="L206" i="20" s="1"/>
  <c r="AH205" i="20"/>
  <c r="L205" i="20" s="1"/>
  <c r="AH204" i="20"/>
  <c r="L204" i="20" s="1"/>
  <c r="AH203" i="20"/>
  <c r="L203" i="20" s="1"/>
  <c r="D203" i="20"/>
  <c r="AH202" i="20"/>
  <c r="L202" i="20" s="1"/>
  <c r="AH201" i="20"/>
  <c r="L201" i="20" s="1"/>
  <c r="AH200" i="20"/>
  <c r="L200" i="20" s="1"/>
  <c r="AH199" i="20"/>
  <c r="L199" i="20" s="1"/>
  <c r="AH198" i="20"/>
  <c r="AH197" i="20"/>
  <c r="L197" i="20" s="1"/>
  <c r="AH196" i="20"/>
  <c r="D196" i="20"/>
  <c r="AI184" i="20"/>
  <c r="AH184" i="20"/>
  <c r="AI183" i="20"/>
  <c r="G174" i="19" s="1"/>
  <c r="AH183" i="20"/>
  <c r="F174" i="19" s="1"/>
  <c r="AI182" i="20"/>
  <c r="G173" i="19" s="1"/>
  <c r="AH182" i="20"/>
  <c r="F173" i="19" s="1"/>
  <c r="AI181" i="20"/>
  <c r="G172" i="19" s="1"/>
  <c r="AH181" i="20"/>
  <c r="F172" i="19" s="1"/>
  <c r="AI180" i="20"/>
  <c r="G171" i="19" s="1"/>
  <c r="AH180" i="20"/>
  <c r="F171" i="19" s="1"/>
  <c r="AI179" i="20"/>
  <c r="G170" i="19" s="1"/>
  <c r="AH179" i="20"/>
  <c r="F170" i="19" s="1"/>
  <c r="AI178" i="20"/>
  <c r="G169" i="19" s="1"/>
  <c r="AH178" i="20"/>
  <c r="F169" i="19" s="1"/>
  <c r="AI177" i="20"/>
  <c r="G168" i="19" s="1"/>
  <c r="AH177" i="20"/>
  <c r="F168" i="19" s="1"/>
  <c r="AI176" i="20"/>
  <c r="G167" i="19" s="1"/>
  <c r="AH176" i="20"/>
  <c r="F167" i="19" s="1"/>
  <c r="AI175" i="20"/>
  <c r="G166" i="19" s="1"/>
  <c r="AH175" i="20"/>
  <c r="F166" i="19" s="1"/>
  <c r="AI174" i="20"/>
  <c r="G165" i="19" s="1"/>
  <c r="AH174" i="20"/>
  <c r="F165" i="19" s="1"/>
  <c r="AI164" i="20"/>
  <c r="G164" i="19" s="1"/>
  <c r="AH164" i="20"/>
  <c r="F164" i="19" s="1"/>
  <c r="AI163" i="20"/>
  <c r="AH163" i="20"/>
  <c r="F163" i="19" s="1"/>
  <c r="AI162" i="20"/>
  <c r="G162" i="19" s="1"/>
  <c r="AH162" i="20"/>
  <c r="F162" i="19" s="1"/>
  <c r="AI161" i="20"/>
  <c r="AH161" i="20"/>
  <c r="F161" i="19" s="1"/>
  <c r="AI160" i="20"/>
  <c r="G160" i="19" s="1"/>
  <c r="AH160" i="20"/>
  <c r="F160" i="19" s="1"/>
  <c r="AI159" i="20"/>
  <c r="AH159" i="20"/>
  <c r="F159" i="19" s="1"/>
  <c r="AI158" i="20"/>
  <c r="G158" i="19" s="1"/>
  <c r="AH158" i="20"/>
  <c r="F158" i="19" s="1"/>
  <c r="AI157" i="20"/>
  <c r="AH157" i="20"/>
  <c r="F157" i="19" s="1"/>
  <c r="AI156" i="20"/>
  <c r="G156" i="19" s="1"/>
  <c r="AH156" i="20"/>
  <c r="F156" i="19" s="1"/>
  <c r="AI155" i="20"/>
  <c r="AH155" i="20"/>
  <c r="F155" i="19" s="1"/>
  <c r="AI154" i="20"/>
  <c r="G154" i="19" s="1"/>
  <c r="AH154" i="20"/>
  <c r="F154" i="19" s="1"/>
  <c r="AI153" i="20"/>
  <c r="AH153" i="20"/>
  <c r="F153" i="19" s="1"/>
  <c r="AI152" i="20"/>
  <c r="G152" i="19" s="1"/>
  <c r="AH152" i="20"/>
  <c r="F152" i="19" s="1"/>
  <c r="AI151" i="20"/>
  <c r="AH151" i="20"/>
  <c r="F151" i="19" s="1"/>
  <c r="AI150" i="20"/>
  <c r="G150" i="19" s="1"/>
  <c r="AH150" i="20"/>
  <c r="F150" i="19" s="1"/>
  <c r="AI149" i="20"/>
  <c r="AH149" i="20"/>
  <c r="F149" i="19" s="1"/>
  <c r="AI148" i="20"/>
  <c r="G148" i="19" s="1"/>
  <c r="AH148" i="20"/>
  <c r="F148" i="19" s="1"/>
  <c r="AI147" i="20"/>
  <c r="AH147" i="20"/>
  <c r="F147" i="19" s="1"/>
  <c r="AI146" i="20"/>
  <c r="G146" i="19" s="1"/>
  <c r="AH146" i="20"/>
  <c r="F146" i="19" s="1"/>
  <c r="AI145" i="20"/>
  <c r="AH145" i="20"/>
  <c r="F145" i="19" s="1"/>
  <c r="AI144" i="20"/>
  <c r="G144" i="19" s="1"/>
  <c r="AH144" i="20"/>
  <c r="F144" i="19" s="1"/>
  <c r="AI143" i="20"/>
  <c r="AH143" i="20"/>
  <c r="F143" i="19" s="1"/>
  <c r="AI142" i="20"/>
  <c r="G142" i="19" s="1"/>
  <c r="AH142" i="20"/>
  <c r="F142" i="19" s="1"/>
  <c r="AI141" i="20"/>
  <c r="AH141" i="20"/>
  <c r="F141" i="19" s="1"/>
  <c r="AI140" i="20"/>
  <c r="G140" i="19" s="1"/>
  <c r="AH140" i="20"/>
  <c r="F140" i="19" s="1"/>
  <c r="AI139" i="20"/>
  <c r="E139" i="19" s="1"/>
  <c r="AH139" i="20"/>
  <c r="F139" i="19" s="1"/>
  <c r="AI138" i="20"/>
  <c r="G138" i="19" s="1"/>
  <c r="AH138" i="20"/>
  <c r="F138" i="19" s="1"/>
  <c r="AI137" i="20"/>
  <c r="E137" i="19" s="1"/>
  <c r="AH137" i="20"/>
  <c r="F137" i="19" s="1"/>
  <c r="AI136" i="20"/>
  <c r="G136" i="19" s="1"/>
  <c r="AH136" i="20"/>
  <c r="F136" i="19" s="1"/>
  <c r="AI135" i="20"/>
  <c r="E135" i="19" s="1"/>
  <c r="AH135" i="20"/>
  <c r="F135" i="19" s="1"/>
  <c r="AI134" i="20"/>
  <c r="G134" i="19" s="1"/>
  <c r="AH134" i="20"/>
  <c r="F134" i="19" s="1"/>
  <c r="AI133" i="20"/>
  <c r="E133" i="19" s="1"/>
  <c r="AH133" i="20"/>
  <c r="F133" i="19" s="1"/>
  <c r="AI132" i="20"/>
  <c r="G132" i="19" s="1"/>
  <c r="AH132" i="20"/>
  <c r="F132" i="19" s="1"/>
  <c r="AI131" i="20"/>
  <c r="E131" i="19" s="1"/>
  <c r="AH131" i="20"/>
  <c r="F131" i="19" s="1"/>
  <c r="AI130" i="20"/>
  <c r="G130" i="19" s="1"/>
  <c r="AH130" i="20"/>
  <c r="F130" i="19" s="1"/>
  <c r="AI129" i="20"/>
  <c r="E129" i="19" s="1"/>
  <c r="AH129" i="20"/>
  <c r="F129" i="19" s="1"/>
  <c r="AI128" i="20"/>
  <c r="G128" i="19" s="1"/>
  <c r="AH128" i="20"/>
  <c r="F128" i="19" s="1"/>
  <c r="AI127" i="20"/>
  <c r="E127" i="19" s="1"/>
  <c r="AH127" i="20"/>
  <c r="F127" i="19" s="1"/>
  <c r="AI126" i="20"/>
  <c r="G126" i="19" s="1"/>
  <c r="AH126" i="20"/>
  <c r="F126" i="19" s="1"/>
  <c r="AI125" i="20"/>
  <c r="E125" i="19" s="1"/>
  <c r="AH125" i="20"/>
  <c r="F125" i="19" s="1"/>
  <c r="AI124" i="20"/>
  <c r="G124" i="19" s="1"/>
  <c r="AH124" i="20"/>
  <c r="F124" i="19" s="1"/>
  <c r="AI123" i="20"/>
  <c r="E123" i="19" s="1"/>
  <c r="AH123" i="20"/>
  <c r="F123" i="19" s="1"/>
  <c r="AI122" i="20"/>
  <c r="G122" i="19" s="1"/>
  <c r="AH122" i="20"/>
  <c r="F122" i="19" s="1"/>
  <c r="AI121" i="20"/>
  <c r="E121" i="19" s="1"/>
  <c r="AH121" i="20"/>
  <c r="F121" i="19" s="1"/>
  <c r="AI120" i="20"/>
  <c r="G120" i="19" s="1"/>
  <c r="AH120" i="20"/>
  <c r="F120" i="19" s="1"/>
  <c r="AI119" i="20"/>
  <c r="E119" i="19" s="1"/>
  <c r="AH119" i="20"/>
  <c r="F119" i="19" s="1"/>
  <c r="AI118" i="20"/>
  <c r="G118" i="19" s="1"/>
  <c r="AH118" i="20"/>
  <c r="F118" i="19" s="1"/>
  <c r="AI117" i="20"/>
  <c r="E117" i="19" s="1"/>
  <c r="AH117" i="20"/>
  <c r="F117" i="19" s="1"/>
  <c r="AI116" i="20"/>
  <c r="G116" i="19" s="1"/>
  <c r="AH116" i="20"/>
  <c r="F116" i="19" s="1"/>
  <c r="AI115" i="20"/>
  <c r="E115" i="19" s="1"/>
  <c r="AH115" i="20"/>
  <c r="F115" i="19" s="1"/>
  <c r="AI114" i="20"/>
  <c r="G114" i="19" s="1"/>
  <c r="AH114" i="20"/>
  <c r="F114" i="19" s="1"/>
  <c r="AI113" i="20"/>
  <c r="E113" i="19" s="1"/>
  <c r="AH113" i="20"/>
  <c r="F113" i="19" s="1"/>
  <c r="AI112" i="20"/>
  <c r="G112" i="19" s="1"/>
  <c r="AH112" i="20"/>
  <c r="F112" i="19" s="1"/>
  <c r="AI111" i="20"/>
  <c r="E111" i="19" s="1"/>
  <c r="AH111" i="20"/>
  <c r="F111" i="19" s="1"/>
  <c r="AI110" i="20"/>
  <c r="G110" i="19" s="1"/>
  <c r="AH110" i="20"/>
  <c r="F110" i="19" s="1"/>
  <c r="AI109" i="20"/>
  <c r="E109" i="19" s="1"/>
  <c r="AH109" i="20"/>
  <c r="F109" i="19" s="1"/>
  <c r="AH99" i="20"/>
  <c r="AI98" i="20"/>
  <c r="G108" i="19" s="1"/>
  <c r="AH98" i="20"/>
  <c r="F108" i="19" s="1"/>
  <c r="AI97" i="20"/>
  <c r="E107" i="19" s="1"/>
  <c r="AH97" i="20"/>
  <c r="F107" i="19" s="1"/>
  <c r="AI96" i="20"/>
  <c r="G106" i="19" s="1"/>
  <c r="AH96" i="20"/>
  <c r="F106" i="19" s="1"/>
  <c r="AI95" i="20"/>
  <c r="E105" i="19" s="1"/>
  <c r="AH95" i="20"/>
  <c r="F105" i="19" s="1"/>
  <c r="AI94" i="20"/>
  <c r="G104" i="19" s="1"/>
  <c r="AH94" i="20"/>
  <c r="F104" i="19" s="1"/>
  <c r="AI93" i="20"/>
  <c r="E103" i="19" s="1"/>
  <c r="AH93" i="20"/>
  <c r="F103" i="19" s="1"/>
  <c r="AI92" i="20"/>
  <c r="G102" i="19" s="1"/>
  <c r="AH92" i="20"/>
  <c r="F102" i="19" s="1"/>
  <c r="AI91" i="20"/>
  <c r="E101" i="19" s="1"/>
  <c r="AH91" i="20"/>
  <c r="F101" i="19" s="1"/>
  <c r="AI90" i="20"/>
  <c r="G100" i="19" s="1"/>
  <c r="AH90" i="20"/>
  <c r="F100" i="19" s="1"/>
  <c r="AI89" i="20"/>
  <c r="E99" i="19" s="1"/>
  <c r="AH89" i="20"/>
  <c r="F99" i="19" s="1"/>
  <c r="AI88" i="20"/>
  <c r="G98" i="19" s="1"/>
  <c r="AH88" i="20"/>
  <c r="F98" i="19" s="1"/>
  <c r="AI87" i="20"/>
  <c r="E97" i="19" s="1"/>
  <c r="AH87" i="20"/>
  <c r="F97" i="19" s="1"/>
  <c r="AI86" i="20"/>
  <c r="G96" i="19" s="1"/>
  <c r="AH86" i="20"/>
  <c r="F96" i="19" s="1"/>
  <c r="AI85" i="20"/>
  <c r="E95" i="19" s="1"/>
  <c r="AH85" i="20"/>
  <c r="F95" i="19" s="1"/>
  <c r="AI84" i="20"/>
  <c r="G94" i="19" s="1"/>
  <c r="AH84" i="20"/>
  <c r="F94" i="19" s="1"/>
  <c r="AI83" i="20"/>
  <c r="E93" i="19" s="1"/>
  <c r="AH83" i="20"/>
  <c r="F93" i="19" s="1"/>
  <c r="AI82" i="20"/>
  <c r="G92" i="19" s="1"/>
  <c r="AH82" i="20"/>
  <c r="F92" i="19" s="1"/>
  <c r="AI81" i="20"/>
  <c r="E91" i="19" s="1"/>
  <c r="AH81" i="20"/>
  <c r="F91" i="19" s="1"/>
  <c r="AI80" i="20"/>
  <c r="G90" i="19" s="1"/>
  <c r="AH80" i="20"/>
  <c r="F90" i="19" s="1"/>
  <c r="AI79" i="20"/>
  <c r="E89" i="19" s="1"/>
  <c r="AH79" i="20"/>
  <c r="F89" i="19" s="1"/>
  <c r="AI78" i="20"/>
  <c r="G88" i="19" s="1"/>
  <c r="AH78" i="20"/>
  <c r="F88" i="19" s="1"/>
  <c r="AI77" i="20"/>
  <c r="E87" i="19" s="1"/>
  <c r="AH77" i="20"/>
  <c r="F87" i="19" s="1"/>
  <c r="AI76" i="20"/>
  <c r="G86" i="19" s="1"/>
  <c r="AH76" i="20"/>
  <c r="F86" i="19" s="1"/>
  <c r="AI75" i="20"/>
  <c r="E85" i="19" s="1"/>
  <c r="AH75" i="20"/>
  <c r="F85" i="19" s="1"/>
  <c r="AI74" i="20"/>
  <c r="G84" i="19" s="1"/>
  <c r="AH74" i="20"/>
  <c r="F84" i="19" s="1"/>
  <c r="AI73" i="20"/>
  <c r="E83" i="19" s="1"/>
  <c r="AH73" i="20"/>
  <c r="F83" i="19" s="1"/>
  <c r="AI72" i="20"/>
  <c r="G82" i="19" s="1"/>
  <c r="AH72" i="20"/>
  <c r="F82" i="19" s="1"/>
  <c r="AI71" i="20"/>
  <c r="E81" i="19" s="1"/>
  <c r="AH71" i="20"/>
  <c r="F81" i="19" s="1"/>
  <c r="AI70" i="20"/>
  <c r="G80" i="19" s="1"/>
  <c r="AH70" i="20"/>
  <c r="F80" i="19" s="1"/>
  <c r="AI69" i="20"/>
  <c r="E79" i="19" s="1"/>
  <c r="AH69" i="20"/>
  <c r="F79" i="19" s="1"/>
  <c r="AI68" i="20"/>
  <c r="G78" i="19" s="1"/>
  <c r="AH68" i="20"/>
  <c r="F78" i="19" s="1"/>
  <c r="AI67" i="20"/>
  <c r="E77" i="19" s="1"/>
  <c r="AH67" i="20"/>
  <c r="F77" i="19" s="1"/>
  <c r="AI66" i="20"/>
  <c r="G76" i="19" s="1"/>
  <c r="AH66" i="20"/>
  <c r="F76" i="19" s="1"/>
  <c r="AI65" i="20"/>
  <c r="E75" i="19" s="1"/>
  <c r="AH65" i="20"/>
  <c r="F75" i="19" s="1"/>
  <c r="AI64" i="20"/>
  <c r="G74" i="19" s="1"/>
  <c r="AH64" i="20"/>
  <c r="F74" i="19" s="1"/>
  <c r="AI63" i="20"/>
  <c r="E73" i="19" s="1"/>
  <c r="AH63" i="20"/>
  <c r="F73" i="19" s="1"/>
  <c r="AI62" i="20"/>
  <c r="G72" i="19" s="1"/>
  <c r="AH62" i="20"/>
  <c r="F72" i="19" s="1"/>
  <c r="AI61" i="20"/>
  <c r="E71" i="19" s="1"/>
  <c r="AH61" i="20"/>
  <c r="F71" i="19" s="1"/>
  <c r="AI60" i="20"/>
  <c r="G70" i="19" s="1"/>
  <c r="AH60" i="20"/>
  <c r="F70" i="19" s="1"/>
  <c r="AI59" i="20"/>
  <c r="E69" i="19" s="1"/>
  <c r="AH59" i="20"/>
  <c r="F69" i="19" s="1"/>
  <c r="AI58" i="20"/>
  <c r="G68" i="19" s="1"/>
  <c r="AH58" i="20"/>
  <c r="F68" i="19" s="1"/>
  <c r="AI57" i="20"/>
  <c r="E67" i="19" s="1"/>
  <c r="AH57" i="20"/>
  <c r="F67" i="19" s="1"/>
  <c r="AI56" i="20"/>
  <c r="G66" i="19" s="1"/>
  <c r="AH56" i="20"/>
  <c r="F66" i="19" s="1"/>
  <c r="AI55" i="20"/>
  <c r="E65" i="19" s="1"/>
  <c r="AH55" i="20"/>
  <c r="F65" i="19" s="1"/>
  <c r="AI54" i="20"/>
  <c r="G64" i="19" s="1"/>
  <c r="AH54" i="20"/>
  <c r="F64" i="19" s="1"/>
  <c r="AI53" i="20"/>
  <c r="E63" i="19" s="1"/>
  <c r="AH53" i="20"/>
  <c r="F63" i="19" s="1"/>
  <c r="AI52" i="20"/>
  <c r="G62" i="19" s="1"/>
  <c r="AH52" i="20"/>
  <c r="F62" i="19" s="1"/>
  <c r="AI51" i="20"/>
  <c r="E61" i="19" s="1"/>
  <c r="AH51" i="20"/>
  <c r="F61" i="19" s="1"/>
  <c r="AI50" i="20"/>
  <c r="G60" i="19" s="1"/>
  <c r="AH50" i="20"/>
  <c r="F60" i="19" s="1"/>
  <c r="F21" i="20"/>
  <c r="F20" i="20"/>
  <c r="AH10" i="20"/>
  <c r="F13" i="19" s="1"/>
  <c r="AI5" i="20"/>
  <c r="F10" i="19" s="1"/>
  <c r="AH5" i="20"/>
  <c r="F9" i="19" s="1"/>
  <c r="G71" i="19" l="1"/>
  <c r="G79" i="19"/>
  <c r="G87" i="19"/>
  <c r="G95" i="19"/>
  <c r="G103" i="19"/>
  <c r="G111" i="19"/>
  <c r="G127" i="19"/>
  <c r="G63" i="19"/>
  <c r="E116" i="19"/>
  <c r="E122" i="19"/>
  <c r="E132" i="19"/>
  <c r="E138" i="19"/>
  <c r="E144" i="19"/>
  <c r="E152" i="19"/>
  <c r="E160" i="19"/>
  <c r="G65" i="19"/>
  <c r="G73" i="19"/>
  <c r="G81" i="19"/>
  <c r="G89" i="19"/>
  <c r="G97" i="19"/>
  <c r="G105" i="19"/>
  <c r="E112" i="19"/>
  <c r="E118" i="19"/>
  <c r="G123" i="19"/>
  <c r="E128" i="19"/>
  <c r="E134" i="19"/>
  <c r="G139" i="19"/>
  <c r="E146" i="19"/>
  <c r="E154" i="19"/>
  <c r="E162" i="19"/>
  <c r="G67" i="19"/>
  <c r="G75" i="19"/>
  <c r="G83" i="19"/>
  <c r="G91" i="19"/>
  <c r="G99" i="19"/>
  <c r="G107" i="19"/>
  <c r="E114" i="19"/>
  <c r="G119" i="19"/>
  <c r="E124" i="19"/>
  <c r="E130" i="19"/>
  <c r="G135" i="19"/>
  <c r="E140" i="19"/>
  <c r="E148" i="19"/>
  <c r="E156" i="19"/>
  <c r="E164" i="19"/>
  <c r="G61" i="19"/>
  <c r="G69" i="19"/>
  <c r="G77" i="19"/>
  <c r="G85" i="19"/>
  <c r="G93" i="19"/>
  <c r="G101" i="19"/>
  <c r="E110" i="19"/>
  <c r="G115" i="19"/>
  <c r="E120" i="19"/>
  <c r="E126" i="19"/>
  <c r="G131" i="19"/>
  <c r="E136" i="19"/>
  <c r="E142" i="19"/>
  <c r="E150" i="19"/>
  <c r="E158" i="19"/>
  <c r="E141" i="19"/>
  <c r="G141" i="19"/>
  <c r="E143" i="19"/>
  <c r="G143" i="19"/>
  <c r="E145" i="19"/>
  <c r="G145" i="19"/>
  <c r="E147" i="19"/>
  <c r="G147" i="19"/>
  <c r="E149" i="19"/>
  <c r="G149" i="19"/>
  <c r="E151" i="19"/>
  <c r="G151" i="19"/>
  <c r="E153" i="19"/>
  <c r="G153" i="19"/>
  <c r="E155" i="19"/>
  <c r="G155" i="19"/>
  <c r="E157" i="19"/>
  <c r="G157" i="19"/>
  <c r="E159" i="19"/>
  <c r="G159" i="19"/>
  <c r="E161" i="19"/>
  <c r="G161" i="19"/>
  <c r="E163" i="19"/>
  <c r="G163" i="19"/>
  <c r="G109" i="19"/>
  <c r="G113" i="19"/>
  <c r="G117" i="19"/>
  <c r="G121" i="19"/>
  <c r="G125" i="19"/>
  <c r="G129" i="19"/>
  <c r="G133" i="19"/>
  <c r="G137" i="19"/>
  <c r="E60" i="19"/>
  <c r="E62" i="19"/>
  <c r="E64" i="19"/>
  <c r="E66" i="19"/>
  <c r="E68" i="19"/>
  <c r="E70" i="19"/>
  <c r="E72" i="19"/>
  <c r="E74" i="19"/>
  <c r="E76" i="19"/>
  <c r="E78" i="19"/>
  <c r="E80" i="19"/>
  <c r="E82" i="19"/>
  <c r="E84" i="19"/>
  <c r="E86" i="19"/>
  <c r="E88" i="19"/>
  <c r="E90" i="19"/>
  <c r="E92" i="19"/>
  <c r="E94" i="19"/>
  <c r="E96" i="19"/>
  <c r="E98" i="19"/>
  <c r="E100" i="19"/>
  <c r="E102" i="19"/>
  <c r="E104" i="19"/>
  <c r="E106" i="19"/>
  <c r="E108" i="19"/>
</calcChain>
</file>

<file path=xl/sharedStrings.xml><?xml version="1.0" encoding="utf-8"?>
<sst xmlns="http://schemas.openxmlformats.org/spreadsheetml/2006/main" count="1247" uniqueCount="468">
  <si>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</si>
  <si>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</si>
  <si>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</si>
  <si>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</si>
  <si>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</si>
  <si>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</si>
  <si>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</si>
  <si>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</si>
  <si>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</si>
  <si>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文房具類</t>
    <rPh sb="0" eb="3">
      <t>ブンボウグ</t>
    </rPh>
    <rPh sb="3" eb="4">
      <t>ルイ</t>
    </rPh>
    <phoneticPr fontId="2"/>
  </si>
  <si>
    <t>用紙</t>
    <rPh sb="0" eb="2">
      <t>ヨウシ</t>
    </rPh>
    <phoneticPr fontId="2"/>
  </si>
  <si>
    <t>事務機器</t>
    <rPh sb="0" eb="2">
      <t>ジム</t>
    </rPh>
    <rPh sb="2" eb="4">
      <t>キキ</t>
    </rPh>
    <phoneticPr fontId="2"/>
  </si>
  <si>
    <t>ＯＡ機器</t>
    <rPh sb="2" eb="4">
      <t>キキ</t>
    </rPh>
    <phoneticPr fontId="2"/>
  </si>
  <si>
    <t>事務用調度品</t>
    <rPh sb="0" eb="3">
      <t>ジムヨウ</t>
    </rPh>
    <rPh sb="3" eb="5">
      <t>チョウド</t>
    </rPh>
    <rPh sb="5" eb="6">
      <t>ヒン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</si>
  <si>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</si>
  <si>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</si>
  <si>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医療機器</t>
    <rPh sb="0" eb="2">
      <t>イリョウ</t>
    </rPh>
    <rPh sb="2" eb="4">
      <t>キキ</t>
    </rPh>
    <phoneticPr fontId="2"/>
  </si>
  <si>
    <t>理化学器材</t>
    <rPh sb="0" eb="3">
      <t>リカガク</t>
    </rPh>
    <rPh sb="3" eb="5">
      <t>キザイ</t>
    </rPh>
    <phoneticPr fontId="2"/>
  </si>
  <si>
    <t>医療品</t>
    <rPh sb="0" eb="3">
      <t>イリョウヒン</t>
    </rPh>
    <phoneticPr fontId="2"/>
  </si>
  <si>
    <t>化学工業薬品</t>
    <rPh sb="0" eb="2">
      <t>カガク</t>
    </rPh>
    <rPh sb="2" eb="4">
      <t>コウギョウ</t>
    </rPh>
    <rPh sb="4" eb="6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</si>
  <si>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</si>
  <si>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衛生材料</t>
    <rPh sb="0" eb="2">
      <t>エイセイ</t>
    </rPh>
    <rPh sb="2" eb="4">
      <t>ザイリョウ</t>
    </rPh>
    <phoneticPr fontId="2"/>
  </si>
  <si>
    <t>軽印刷</t>
    <rPh sb="0" eb="1">
      <t>ケイ</t>
    </rPh>
    <rPh sb="1" eb="3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</si>
  <si>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</si>
  <si>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特殊印刷</t>
    <rPh sb="0" eb="2">
      <t>トクシュ</t>
    </rPh>
    <rPh sb="2" eb="4">
      <t>インサツ</t>
    </rPh>
    <phoneticPr fontId="2"/>
  </si>
  <si>
    <t>写真機器</t>
    <rPh sb="0" eb="2">
      <t>シャシン</t>
    </rPh>
    <rPh sb="2" eb="4">
      <t>キキ</t>
    </rPh>
    <phoneticPr fontId="2"/>
  </si>
  <si>
    <t>光学機器</t>
    <rPh sb="0" eb="2">
      <t>コウガク</t>
    </rPh>
    <rPh sb="2" eb="4">
      <t>キキ</t>
    </rPh>
    <phoneticPr fontId="2"/>
  </si>
  <si>
    <t>各種写真</t>
    <rPh sb="0" eb="2">
      <t>カクシュ</t>
    </rPh>
    <rPh sb="2" eb="4">
      <t>シャシン</t>
    </rPh>
    <phoneticPr fontId="2"/>
  </si>
  <si>
    <t>家庭電気</t>
    <rPh sb="0" eb="2">
      <t>カテイ</t>
    </rPh>
    <rPh sb="2" eb="4">
      <t>デンキ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</si>
  <si>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</si>
  <si>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電気材料</t>
    <rPh sb="0" eb="2">
      <t>デンキ</t>
    </rPh>
    <rPh sb="2" eb="4">
      <t>ザイリョウ</t>
    </rPh>
    <phoneticPr fontId="2"/>
  </si>
  <si>
    <t>産業機械器具</t>
    <rPh sb="0" eb="2">
      <t>サンギョウ</t>
    </rPh>
    <rPh sb="2" eb="4">
      <t>キカイ</t>
    </rPh>
    <rPh sb="4" eb="6">
      <t>キグ</t>
    </rPh>
    <phoneticPr fontId="2"/>
  </si>
  <si>
    <t>厨房機器</t>
    <rPh sb="0" eb="2">
      <t>チュウボウ</t>
    </rPh>
    <rPh sb="2" eb="4">
      <t>キキ</t>
    </rPh>
    <phoneticPr fontId="2"/>
  </si>
  <si>
    <t>諸機器</t>
    <rPh sb="0" eb="1">
      <t>ショ</t>
    </rPh>
    <rPh sb="1" eb="3">
      <t>キキ</t>
    </rPh>
    <phoneticPr fontId="2"/>
  </si>
  <si>
    <t>教材用具</t>
    <rPh sb="0" eb="2">
      <t>キョウザイ</t>
    </rPh>
    <rPh sb="2" eb="4">
      <t>ヨウグ</t>
    </rPh>
    <phoneticPr fontId="2"/>
  </si>
  <si>
    <t>標本・美術品</t>
    <rPh sb="0" eb="2">
      <t>ヒョウホン</t>
    </rPh>
    <rPh sb="3" eb="5">
      <t>ビジュツ</t>
    </rPh>
    <rPh sb="5" eb="6">
      <t>ヒン</t>
    </rPh>
    <phoneticPr fontId="2"/>
  </si>
  <si>
    <t>試験研究機器</t>
    <rPh sb="0" eb="2">
      <t>シケン</t>
    </rPh>
    <rPh sb="2" eb="4">
      <t>ケンキュウ</t>
    </rPh>
    <rPh sb="4" eb="6">
      <t>キキ</t>
    </rPh>
    <phoneticPr fontId="2"/>
  </si>
  <si>
    <t>計測・表示機器</t>
    <rPh sb="0" eb="2">
      <t>ケイソク</t>
    </rPh>
    <rPh sb="3" eb="5">
      <t>ヒョウジ</t>
    </rPh>
    <rPh sb="5" eb="7">
      <t>キキ</t>
    </rPh>
    <phoneticPr fontId="2"/>
  </si>
  <si>
    <t>警察器具</t>
    <rPh sb="0" eb="2">
      <t>ケイサツ</t>
    </rPh>
    <rPh sb="2" eb="4">
      <t>キグ</t>
    </rPh>
    <phoneticPr fontId="2"/>
  </si>
  <si>
    <t>消防器具</t>
    <rPh sb="0" eb="2">
      <t>ショウボウ</t>
    </rPh>
    <rPh sb="2" eb="4">
      <t>キグ</t>
    </rPh>
    <phoneticPr fontId="2"/>
  </si>
  <si>
    <t>コンクリート製品</t>
    <rPh sb="6" eb="8">
      <t>セイヒン</t>
    </rPh>
    <phoneticPr fontId="2"/>
  </si>
  <si>
    <t>骨材</t>
    <rPh sb="0" eb="2">
      <t>コツザイ</t>
    </rPh>
    <phoneticPr fontId="2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</si>
  <si>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2"/>
  </si>
  <si>
    <t>建材類</t>
    <rPh sb="0" eb="2">
      <t>ケンザイ</t>
    </rPh>
    <rPh sb="2" eb="3">
      <t>ルイ</t>
    </rPh>
    <phoneticPr fontId="2"/>
  </si>
  <si>
    <t>道路用資材</t>
    <rPh sb="0" eb="3">
      <t>ドウロヨウ</t>
    </rPh>
    <rPh sb="3" eb="5">
      <t>シザイ</t>
    </rPh>
    <phoneticPr fontId="2"/>
  </si>
  <si>
    <t>図書・地図</t>
    <rPh sb="0" eb="2">
      <t>トショ</t>
    </rPh>
    <rPh sb="3" eb="5">
      <t>チズ</t>
    </rPh>
    <phoneticPr fontId="2"/>
  </si>
  <si>
    <t>医療薬品類</t>
    <rPh sb="0" eb="2">
      <t>イリョウ</t>
    </rPh>
    <rPh sb="2" eb="4">
      <t>ヤクヒン</t>
    </rPh>
    <rPh sb="4" eb="5">
      <t>ルイ</t>
    </rPh>
    <phoneticPr fontId="2"/>
  </si>
  <si>
    <t>印刷製本</t>
    <rPh sb="0" eb="2">
      <t>インサツ</t>
    </rPh>
    <rPh sb="2" eb="4">
      <t>セイホン</t>
    </rPh>
    <phoneticPr fontId="2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</si>
  <si>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2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</si>
  <si>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2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</si>
  <si>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</si>
  <si>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2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</si>
  <si>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2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</si>
  <si>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2"/>
  </si>
  <si>
    <t>警察・消防
機器類</t>
    <rPh sb="0" eb="2">
      <t>ケイサツ</t>
    </rPh>
    <rPh sb="3" eb="5">
      <t>ショウボウ</t>
    </rPh>
    <rPh sb="6" eb="9">
      <t>キキルイ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</si>
  <si>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</si>
  <si>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</si>
  <si>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2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</si>
  <si>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2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</si>
  <si>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2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</si>
  <si>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2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</si>
  <si>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2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</si>
  <si>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2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</si>
  <si>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2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</si>
  <si>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2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</si>
  <si>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2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</si>
  <si>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2"/>
  </si>
  <si>
    <t>除草剤、農薬　等</t>
    <rPh sb="0" eb="3">
      <t>ジョソウザイ</t>
    </rPh>
    <rPh sb="4" eb="6">
      <t>ノウヤク</t>
    </rPh>
    <rPh sb="7" eb="8">
      <t>トウ</t>
    </rPh>
    <phoneticPr fontId="2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</si>
  <si>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2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</si>
  <si>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2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</si>
  <si>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2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</si>
  <si>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2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</si>
  <si>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2"/>
  </si>
  <si>
    <t>顕微鏡、映写機　等</t>
    <rPh sb="0" eb="3">
      <t>ケンビキョウ</t>
    </rPh>
    <rPh sb="4" eb="7">
      <t>エイシャキ</t>
    </rPh>
    <rPh sb="8" eb="9">
      <t>トウ</t>
    </rPh>
    <phoneticPr fontId="2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</si>
  <si>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2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</si>
  <si>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2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</si>
  <si>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2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</si>
  <si>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2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</si>
  <si>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2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</si>
  <si>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2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</si>
  <si>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2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</si>
  <si>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2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</si>
  <si>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2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</si>
  <si>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2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</si>
  <si>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2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</si>
  <si>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2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</si>
  <si>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2"/>
  </si>
  <si>
    <t>アスファルト、コンクリート、タール、乳剤等</t>
    <rPh sb="18" eb="20">
      <t>ニュウザイ</t>
    </rPh>
    <rPh sb="20" eb="21">
      <t>トウ</t>
    </rPh>
    <phoneticPr fontId="2"/>
  </si>
  <si>
    <t>ヒューム管、パイル、ブロック　等</t>
    <rPh sb="4" eb="5">
      <t>カン</t>
    </rPh>
    <rPh sb="15" eb="16">
      <t>トウ</t>
    </rPh>
    <phoneticPr fontId="2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</si>
  <si>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2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</si>
  <si>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2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</si>
  <si>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2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</si>
  <si>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2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</si>
  <si>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</si>
  <si>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</si>
  <si>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</si>
  <si>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</si>
  <si>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</si>
  <si>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</si>
  <si>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</si>
  <si>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車両部品類</t>
    <rPh sb="0" eb="2">
      <t>シャリョウ</t>
    </rPh>
    <rPh sb="2" eb="4">
      <t>ブヒン</t>
    </rPh>
    <rPh sb="4" eb="5">
      <t>ルイ</t>
    </rPh>
    <phoneticPr fontId="2"/>
  </si>
  <si>
    <t>石油製品</t>
    <rPh sb="0" eb="2">
      <t>セキユ</t>
    </rPh>
    <rPh sb="2" eb="4">
      <t>セイヒン</t>
    </rPh>
    <phoneticPr fontId="2"/>
  </si>
  <si>
    <t>ガス類その他</t>
    <rPh sb="2" eb="3">
      <t>ルイ</t>
    </rPh>
    <rPh sb="5" eb="6">
      <t>タ</t>
    </rPh>
    <phoneticPr fontId="2"/>
  </si>
  <si>
    <t>油脂類</t>
    <rPh sb="0" eb="2">
      <t>ユシ</t>
    </rPh>
    <rPh sb="2" eb="3">
      <t>ルイ</t>
    </rPh>
    <phoneticPr fontId="2"/>
  </si>
  <si>
    <t>被服</t>
    <rPh sb="0" eb="2">
      <t>ヒフク</t>
    </rPh>
    <phoneticPr fontId="2"/>
  </si>
  <si>
    <t>寝具</t>
    <rPh sb="0" eb="2">
      <t>シング</t>
    </rPh>
    <phoneticPr fontId="2"/>
  </si>
  <si>
    <t>食品</t>
    <rPh sb="0" eb="2">
      <t>ショクヒン</t>
    </rPh>
    <phoneticPr fontId="2"/>
  </si>
  <si>
    <t>漆器</t>
    <rPh sb="0" eb="2">
      <t>シッキ</t>
    </rPh>
    <phoneticPr fontId="2"/>
  </si>
  <si>
    <t>百貨</t>
    <rPh sb="0" eb="2">
      <t>ヒャッカ</t>
    </rPh>
    <phoneticPr fontId="2"/>
  </si>
  <si>
    <t>記章・記念品</t>
    <rPh sb="0" eb="2">
      <t>キショウ</t>
    </rPh>
    <rPh sb="3" eb="6">
      <t>キネンヒン</t>
    </rPh>
    <phoneticPr fontId="2"/>
  </si>
  <si>
    <t>日用雑貨</t>
    <rPh sb="0" eb="2">
      <t>ニチヨウ</t>
    </rPh>
    <rPh sb="2" eb="4">
      <t>ザッカ</t>
    </rPh>
    <phoneticPr fontId="2"/>
  </si>
  <si>
    <t>ゴム・皮革製品</t>
    <rPh sb="3" eb="4">
      <t>カワ</t>
    </rPh>
    <rPh sb="4" eb="5">
      <t>カワ</t>
    </rPh>
    <rPh sb="5" eb="7">
      <t>セイヒン</t>
    </rPh>
    <phoneticPr fontId="2"/>
  </si>
  <si>
    <t>家具類</t>
    <rPh sb="0" eb="2">
      <t>カグ</t>
    </rPh>
    <rPh sb="2" eb="3">
      <t>ルイ</t>
    </rPh>
    <phoneticPr fontId="2"/>
  </si>
  <si>
    <t>室内装飾</t>
    <rPh sb="0" eb="2">
      <t>シツナイ</t>
    </rPh>
    <rPh sb="2" eb="4">
      <t>ソウショク</t>
    </rPh>
    <phoneticPr fontId="2"/>
  </si>
  <si>
    <t>広告・イベント・業務</t>
    <rPh sb="0" eb="2">
      <t>コウコク</t>
    </rPh>
    <rPh sb="8" eb="10">
      <t>ギョウム</t>
    </rPh>
    <phoneticPr fontId="2"/>
  </si>
  <si>
    <t>映画・ビデオ製作</t>
    <rPh sb="0" eb="2">
      <t>エイガ</t>
    </rPh>
    <rPh sb="6" eb="8">
      <t>セイサク</t>
    </rPh>
    <phoneticPr fontId="2"/>
  </si>
  <si>
    <t>看板</t>
    <rPh sb="0" eb="2">
      <t>カンバン</t>
    </rPh>
    <phoneticPr fontId="2"/>
  </si>
  <si>
    <t>標識</t>
    <rPh sb="0" eb="2">
      <t>ヒョウシキ</t>
    </rPh>
    <phoneticPr fontId="2"/>
  </si>
  <si>
    <t>楽器</t>
    <rPh sb="0" eb="2">
      <t>ガッキ</t>
    </rPh>
    <phoneticPr fontId="2"/>
  </si>
  <si>
    <t>運道具</t>
    <rPh sb="0" eb="1">
      <t>ウン</t>
    </rPh>
    <rPh sb="1" eb="3">
      <t>ドウグ</t>
    </rPh>
    <phoneticPr fontId="2"/>
  </si>
  <si>
    <t>肥飼料</t>
    <rPh sb="0" eb="1">
      <t>コエ</t>
    </rPh>
    <rPh sb="1" eb="3">
      <t>シリョウ</t>
    </rPh>
    <phoneticPr fontId="2"/>
  </si>
  <si>
    <t>造園資材</t>
    <rPh sb="0" eb="2">
      <t>ゾウエン</t>
    </rPh>
    <rPh sb="2" eb="4">
      <t>シザイ</t>
    </rPh>
    <phoneticPr fontId="2"/>
  </si>
  <si>
    <t>建物等警備</t>
    <rPh sb="0" eb="2">
      <t>タテモノ</t>
    </rPh>
    <rPh sb="2" eb="3">
      <t>トウ</t>
    </rPh>
    <rPh sb="3" eb="5">
      <t>ケイビ</t>
    </rPh>
    <phoneticPr fontId="2"/>
  </si>
  <si>
    <t>保守管理</t>
    <rPh sb="0" eb="2">
      <t>ホシュ</t>
    </rPh>
    <rPh sb="2" eb="4">
      <t>カンリ</t>
    </rPh>
    <phoneticPr fontId="2"/>
  </si>
  <si>
    <t>清掃</t>
    <rPh sb="0" eb="2">
      <t>セイソウ</t>
    </rPh>
    <phoneticPr fontId="2"/>
  </si>
  <si>
    <t>害虫駆除</t>
    <rPh sb="0" eb="2">
      <t>ガイチュウ</t>
    </rPh>
    <rPh sb="2" eb="4">
      <t>クジョ</t>
    </rPh>
    <phoneticPr fontId="2"/>
  </si>
  <si>
    <t>造園管理</t>
    <rPh sb="0" eb="2">
      <t>ゾウエン</t>
    </rPh>
    <rPh sb="2" eb="4">
      <t>カンリ</t>
    </rPh>
    <phoneticPr fontId="2"/>
  </si>
  <si>
    <t>検査・分析</t>
    <rPh sb="0" eb="2">
      <t>ケンサ</t>
    </rPh>
    <rPh sb="3" eb="5">
      <t>ブンセキ</t>
    </rPh>
    <phoneticPr fontId="2"/>
  </si>
  <si>
    <t>資源回収</t>
    <rPh sb="0" eb="2">
      <t>シゲン</t>
    </rPh>
    <rPh sb="2" eb="4">
      <t>カイシュウ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</si>
  <si>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</si>
  <si>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電算業務</t>
    <rPh sb="0" eb="2">
      <t>デンサン</t>
    </rPh>
    <rPh sb="2" eb="4">
      <t>ギョウム</t>
    </rPh>
    <phoneticPr fontId="2"/>
  </si>
  <si>
    <t>医療事務</t>
    <rPh sb="0" eb="2">
      <t>イリョウ</t>
    </rPh>
    <rPh sb="2" eb="4">
      <t>ジム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</si>
  <si>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</si>
  <si>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油脂・燃料類</t>
    <rPh sb="0" eb="2">
      <t>ユシ</t>
    </rPh>
    <rPh sb="3" eb="5">
      <t>ネンリョウ</t>
    </rPh>
    <rPh sb="5" eb="6">
      <t>ルイ</t>
    </rPh>
    <phoneticPr fontId="2"/>
  </si>
  <si>
    <t>繊維・被服類</t>
    <rPh sb="0" eb="2">
      <t>センイ</t>
    </rPh>
    <rPh sb="3" eb="5">
      <t>ヒフク</t>
    </rPh>
    <rPh sb="5" eb="6">
      <t>ルイ</t>
    </rPh>
    <phoneticPr fontId="2"/>
  </si>
  <si>
    <t>食品・漆器
百貨店</t>
    <rPh sb="0" eb="2">
      <t>ショクヒン</t>
    </rPh>
    <rPh sb="3" eb="5">
      <t>シッキ</t>
    </rPh>
    <rPh sb="6" eb="9">
      <t>ヒャッカテン</t>
    </rPh>
    <phoneticPr fontId="2"/>
  </si>
  <si>
    <t>時計・貴金属類</t>
    <rPh sb="0" eb="2">
      <t>トケイ</t>
    </rPh>
    <rPh sb="3" eb="6">
      <t>キキンゾク</t>
    </rPh>
    <rPh sb="6" eb="7">
      <t>ルイ</t>
    </rPh>
    <phoneticPr fontId="2"/>
  </si>
  <si>
    <t>ゴム・皮革類</t>
    <rPh sb="3" eb="4">
      <t>カワ</t>
    </rPh>
    <rPh sb="4" eb="5">
      <t>カワ</t>
    </rPh>
    <rPh sb="5" eb="6">
      <t>ルイ</t>
    </rPh>
    <phoneticPr fontId="2"/>
  </si>
  <si>
    <t>家具・装飾</t>
    <rPh sb="0" eb="2">
      <t>カグ</t>
    </rPh>
    <rPh sb="3" eb="5">
      <t>ソウショク</t>
    </rPh>
    <phoneticPr fontId="2"/>
  </si>
  <si>
    <t>広告・宣伝類</t>
    <rPh sb="0" eb="2">
      <t>コウコク</t>
    </rPh>
    <rPh sb="3" eb="5">
      <t>センデン</t>
    </rPh>
    <rPh sb="5" eb="6">
      <t>ルイ</t>
    </rPh>
    <phoneticPr fontId="2"/>
  </si>
  <si>
    <t>看板・標識</t>
    <rPh sb="0" eb="2">
      <t>カンバン</t>
    </rPh>
    <rPh sb="3" eb="5">
      <t>ヒョウシキ</t>
    </rPh>
    <phoneticPr fontId="2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</si>
  <si>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2"/>
  </si>
  <si>
    <t>廃品回収</t>
    <rPh sb="0" eb="2">
      <t>ハイヒン</t>
    </rPh>
    <rPh sb="2" eb="4">
      <t>カイシュウ</t>
    </rPh>
    <phoneticPr fontId="2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</si>
  <si>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2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</si>
  <si>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2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</si>
  <si>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2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</si>
  <si>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2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</si>
  <si>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2"/>
  </si>
  <si>
    <t>ペイント、シンナー　等</t>
    <rPh sb="10" eb="11">
      <t>トウ</t>
    </rPh>
    <phoneticPr fontId="2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</si>
  <si>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2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</si>
  <si>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2"/>
  </si>
  <si>
    <t>刺繍、タオル、手拭　等</t>
    <rPh sb="0" eb="2">
      <t>シシュウ</t>
    </rPh>
    <rPh sb="7" eb="9">
      <t>テフキ</t>
    </rPh>
    <rPh sb="10" eb="11">
      <t>トウ</t>
    </rPh>
    <phoneticPr fontId="2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</si>
  <si>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2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</si>
  <si>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2"/>
  </si>
  <si>
    <t>各種陶磁器・漆器</t>
    <rPh sb="0" eb="2">
      <t>カクシュ</t>
    </rPh>
    <rPh sb="2" eb="5">
      <t>トウジキ</t>
    </rPh>
    <rPh sb="6" eb="8">
      <t>シッキ</t>
    </rPh>
    <phoneticPr fontId="2"/>
  </si>
  <si>
    <t>百貨店</t>
    <rPh sb="0" eb="3">
      <t>ヒャッカテン</t>
    </rPh>
    <phoneticPr fontId="2"/>
  </si>
  <si>
    <t>トロフィー、バッチ、ワッペン、記念品　等</t>
    <rPh sb="15" eb="18">
      <t>キネンヒン</t>
    </rPh>
    <rPh sb="19" eb="20">
      <t>トウ</t>
    </rPh>
    <phoneticPr fontId="2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</si>
  <si>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2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</si>
  <si>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2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</si>
  <si>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2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</si>
  <si>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2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</si>
  <si>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2"/>
  </si>
  <si>
    <t>じゅうたん、カーテン、ブラインド、畳　等</t>
    <rPh sb="17" eb="18">
      <t>タタミ</t>
    </rPh>
    <rPh sb="19" eb="20">
      <t>トウ</t>
    </rPh>
    <phoneticPr fontId="2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</si>
  <si>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2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</si>
  <si>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2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</si>
  <si>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2"/>
  </si>
  <si>
    <t>道路標識　等</t>
    <rPh sb="0" eb="2">
      <t>ドウロ</t>
    </rPh>
    <rPh sb="2" eb="4">
      <t>ヒョウシキ</t>
    </rPh>
    <rPh sb="5" eb="6">
      <t>トウ</t>
    </rPh>
    <phoneticPr fontId="2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</si>
  <si>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2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</si>
  <si>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2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</si>
  <si>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2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</si>
  <si>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2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</si>
  <si>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2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</si>
  <si>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2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</si>
  <si>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2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</si>
  <si>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2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</si>
  <si>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2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</si>
  <si>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2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</si>
  <si>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2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</si>
  <si>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2"/>
  </si>
  <si>
    <t>寝具、衣服　等</t>
    <rPh sb="0" eb="2">
      <t>シング</t>
    </rPh>
    <rPh sb="3" eb="5">
      <t>イフク</t>
    </rPh>
    <rPh sb="6" eb="7">
      <t>トウ</t>
    </rPh>
    <phoneticPr fontId="2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</si>
  <si>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2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</si>
  <si>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</si>
  <si>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</si>
  <si>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</si>
  <si>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</si>
  <si>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</si>
  <si>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2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</si>
  <si>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2"/>
  </si>
  <si>
    <t>肥料・飼料類</t>
    <rPh sb="0" eb="2">
      <t>ヒリョウ</t>
    </rPh>
    <rPh sb="3" eb="5">
      <t>シリョウ</t>
    </rPh>
    <rPh sb="5" eb="6">
      <t>ルイ</t>
    </rPh>
    <phoneticPr fontId="2"/>
  </si>
  <si>
    <t>縫製</t>
    <rPh sb="0" eb="1">
      <t>ヌ</t>
    </rPh>
    <rPh sb="1" eb="2">
      <t>セイ</t>
    </rPh>
    <phoneticPr fontId="2"/>
  </si>
  <si>
    <t>時計・貴金属</t>
    <rPh sb="0" eb="2">
      <t>トケイ</t>
    </rPh>
    <rPh sb="3" eb="6">
      <t>キキンゾク</t>
    </rPh>
    <phoneticPr fontId="2"/>
  </si>
  <si>
    <t>工業用ゴム製品</t>
    <rPh sb="0" eb="3">
      <t>コウギョウヨウ</t>
    </rPh>
    <rPh sb="5" eb="7">
      <t>セイヒン</t>
    </rPh>
    <phoneticPr fontId="2"/>
  </si>
  <si>
    <t>該当なし</t>
    <rPh sb="0" eb="2">
      <t>ガイトウ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</si>
  <si>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</si>
  <si>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</si>
  <si>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</si>
  <si>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届出区分</t>
    <rPh sb="0" eb="2">
      <t>トドケデ</t>
    </rPh>
    <rPh sb="2" eb="4">
      <t>クブン</t>
    </rPh>
    <phoneticPr fontId="2"/>
  </si>
  <si>
    <t>本社所在地</t>
    <rPh sb="0" eb="2">
      <t>ホンシャ</t>
    </rPh>
    <rPh sb="2" eb="5">
      <t>ショザイチ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</si>
  <si>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</si>
  <si>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</si>
  <si>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</si>
  <si>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</si>
  <si>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</si>
  <si>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</si>
  <si>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</si>
  <si>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</si>
  <si>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</si>
  <si>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</si>
  <si>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</si>
  <si>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</si>
  <si>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</si>
  <si>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</si>
  <si>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</si>
  <si>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</si>
  <si>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</si>
  <si>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</si>
  <si>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</si>
  <si>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</si>
  <si>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メールアドレス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</si>
  <si>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</si>
  <si>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</si>
  <si>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</si>
  <si>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印章</t>
    <phoneticPr fontId="2"/>
  </si>
  <si>
    <t>○</t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</si>
  <si>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</si>
  <si>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</si>
  <si>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</si>
  <si>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</si>
  <si>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</si>
  <si>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</si>
  <si>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</si>
  <si>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</si>
  <si>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</si>
  <si>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</si>
  <si>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</si>
  <si>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</si>
  <si>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</si>
  <si>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</si>
  <si>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前 株式会社</t>
    <rPh sb="0" eb="1">
      <t>マエ</t>
    </rPh>
    <phoneticPr fontId="2"/>
  </si>
  <si>
    <t>a. 希望される種目について、主な取扱商品・業務内容を必ず入力してください。</t>
    <rPh sb="3" eb="5">
      <t>キボウ</t>
    </rPh>
    <rPh sb="8" eb="10">
      <t>シュモク</t>
    </rPh>
    <rPh sb="15" eb="16">
      <t>オモ</t>
    </rPh>
    <rPh sb="17" eb="19">
      <t>トリアツカイ</t>
    </rPh>
    <rPh sb="19" eb="21">
      <t>ショウヒン</t>
    </rPh>
    <rPh sb="22" eb="24">
      <t>ギョウム</t>
    </rPh>
    <rPh sb="24" eb="26">
      <t>ナイヨウ</t>
    </rPh>
    <rPh sb="27" eb="28">
      <t>カナラ</t>
    </rPh>
    <rPh sb="29" eb="31">
      <t>ニュウリョク</t>
    </rPh>
    <phoneticPr fontId="2"/>
  </si>
  <si>
    <t>未入力の場合、入札参加資格が許可されない場合があります。</t>
    <rPh sb="0" eb="1">
      <t>ミ</t>
    </rPh>
    <rPh sb="1" eb="3">
      <t>ニュウリョク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</si>
  <si>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r>
      <t>b. マニュアル、入力例のシートは</t>
    </r>
    <r>
      <rPr>
        <b/>
        <sz val="11"/>
        <color indexed="10"/>
        <rFont val="ＭＳ ゴシック"/>
        <family val="3"/>
        <charset val="128"/>
      </rPr>
      <t>削除しないで</t>
    </r>
    <r>
      <rPr>
        <b/>
        <sz val="11"/>
        <rFont val="ＭＳ ゴシック"/>
        <family val="3"/>
        <charset val="128"/>
      </rPr>
      <t>ください。（全てのシートを残してください）</t>
    </r>
    <rPh sb="9" eb="11">
      <t>ニュウリョク</t>
    </rPh>
    <rPh sb="11" eb="12">
      <t>レイ</t>
    </rPh>
    <rPh sb="17" eb="19">
      <t>サクジョ</t>
    </rPh>
    <rPh sb="29" eb="30">
      <t>スベ</t>
    </rPh>
    <rPh sb="36" eb="37">
      <t>ノコ</t>
    </rPh>
    <phoneticPr fontId="2"/>
  </si>
  <si>
    <t>c．ファイル名は「物＿＠＠＠」としてください。（「＿」は全角スペース、「＠」は会社名）</t>
    <rPh sb="6" eb="7">
      <t>メイ</t>
    </rPh>
    <rPh sb="9" eb="10">
      <t>ブツ</t>
    </rPh>
    <rPh sb="28" eb="30">
      <t>ゼンカク</t>
    </rPh>
    <rPh sb="39" eb="42">
      <t>カイシャメイ</t>
    </rPh>
    <phoneticPr fontId="2"/>
  </si>
  <si>
    <t>d.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</si>
  <si>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</si>
  <si>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</si>
  <si>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</si>
  <si>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</si>
  <si>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</si>
  <si>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</si>
  <si>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</si>
  <si>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</si>
  <si>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</si>
  <si>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</si>
  <si>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</si>
  <si>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</si>
  <si>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</si>
  <si>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</si>
  <si>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</si>
  <si>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</si>
  <si>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</si>
  <si>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</si>
  <si>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</si>
  <si>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</si>
  <si>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</si>
  <si>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</si>
  <si>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</si>
  <si>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</si>
  <si>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</si>
  <si>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</si>
  <si>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</si>
  <si>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</si>
  <si>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</si>
  <si>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</si>
  <si>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</si>
  <si>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</si>
  <si>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</si>
  <si>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</si>
  <si>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</si>
  <si>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</si>
  <si>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</si>
  <si>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</si>
  <si>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</si>
  <si>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</si>
  <si>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</si>
  <si>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</si>
  <si>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</si>
  <si>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</si>
  <si>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</si>
  <si>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</si>
  <si>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</si>
  <si>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</si>
  <si>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</si>
  <si>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</si>
  <si>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</si>
  <si>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</si>
  <si>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</si>
  <si>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</si>
  <si>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</si>
  <si>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</si>
  <si>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</si>
  <si>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</si>
  <si>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</si>
  <si>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</si>
  <si>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</si>
  <si>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</si>
  <si>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</si>
  <si>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</si>
  <si>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</si>
  <si>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</si>
  <si>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Val</t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</si>
  <si>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</si>
  <si>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</si>
  <si>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</si>
  <si>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</si>
  <si>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</si>
  <si>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</si>
  <si>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</si>
  <si>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</si>
  <si>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</si>
  <si>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</si>
  <si>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</si>
  <si>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</si>
  <si>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</si>
  <si>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</si>
  <si>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</si>
  <si>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</si>
  <si>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</si>
  <si>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</si>
  <si>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</si>
  <si>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</si>
  <si>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</si>
  <si>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</si>
  <si>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</si>
  <si>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</si>
  <si>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</si>
  <si>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</si>
  <si>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</si>
  <si>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</si>
  <si>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</si>
  <si>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</si>
  <si>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</si>
  <si>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</si>
  <si>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</si>
  <si>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</si>
  <si>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</si>
  <si>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</si>
  <si>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</si>
  <si>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</si>
  <si>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Table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</si>
  <si>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</si>
  <si>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</si>
  <si>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</si>
  <si>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</si>
  <si>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</si>
  <si>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</si>
  <si>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</si>
  <si>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</si>
  <si>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</si>
  <si>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</si>
  <si>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</si>
  <si>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</si>
  <si>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</si>
  <si>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</si>
  <si>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</si>
  <si>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</si>
  <si>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</si>
  <si>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</si>
  <si>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</si>
  <si>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</si>
  <si>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</si>
  <si>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CLASS</t>
    <phoneticPr fontId="2"/>
  </si>
  <si>
    <t>業者カード（物品調達等）</t>
    <rPh sb="0" eb="2">
      <t>ギョウシャ</t>
    </rPh>
    <phoneticPr fontId="2"/>
  </si>
  <si>
    <t>VERSION</t>
    <phoneticPr fontId="2"/>
  </si>
  <si>
    <t>LASDEC</t>
    <phoneticPr fontId="2"/>
  </si>
  <si>
    <t>〒</t>
    <phoneticPr fontId="2"/>
  </si>
  <si>
    <t>メールアドレス</t>
    <phoneticPr fontId="2"/>
  </si>
  <si>
    <t>フリガナ</t>
    <phoneticPr fontId="2"/>
  </si>
  <si>
    <t>〒</t>
    <phoneticPr fontId="2"/>
  </si>
  <si>
    <t>申請種目には○を記入してください↓</t>
    <rPh sb="0" eb="2">
      <t>シンセイ</t>
    </rPh>
    <rPh sb="2" eb="4">
      <t>シュモク</t>
    </rPh>
    <rPh sb="8" eb="10">
      <t>キニュウ</t>
    </rPh>
    <phoneticPr fontId="2"/>
  </si>
  <si>
    <t>各種コンピュータ、周辺機器・用品、ワープロ、ファクシミリ、トナーカートリッジ　等</t>
    <rPh sb="0" eb="2">
      <t>カクシュ</t>
    </rPh>
    <rPh sb="9" eb="11">
      <t>シュウヘン</t>
    </rPh>
    <rPh sb="11" eb="13">
      <t>キキ</t>
    </rPh>
    <rPh sb="14" eb="16">
      <t>ヨウヒン</t>
    </rPh>
    <rPh sb="39" eb="40">
      <t>トウ</t>
    </rPh>
    <phoneticPr fontId="2"/>
  </si>
  <si>
    <t>アスファルト</t>
    <phoneticPr fontId="2"/>
  </si>
  <si>
    <t>仮設資材</t>
    <phoneticPr fontId="2"/>
  </si>
  <si>
    <t>空気環境測定、水質検査、消防設備検査、臨床検査、人間ドック、健康診断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6">
      <t>ニンゲン</t>
    </rPh>
    <rPh sb="30" eb="32">
      <t>ケンコウ</t>
    </rPh>
    <rPh sb="32" eb="34">
      <t>シンダン</t>
    </rPh>
    <rPh sb="35" eb="36">
      <t>トウ</t>
    </rPh>
    <phoneticPr fontId="2"/>
  </si>
  <si>
    <t>クリーニング</t>
    <phoneticPr fontId="2"/>
  </si>
  <si>
    <t>リース</t>
    <phoneticPr fontId="2"/>
  </si>
  <si>
    <r>
      <rPr>
        <b/>
        <sz val="9"/>
        <color indexed="10"/>
        <rFont val="ＭＳ 明朝"/>
        <family val="1"/>
        <charset val="128"/>
      </rPr>
      <t>いずれにも含まれない品目</t>
    </r>
    <r>
      <rPr>
        <sz val="9"/>
        <rFont val="ＭＳ 明朝"/>
        <family val="1"/>
        <charset val="128"/>
      </rPr>
      <t>（生花、花輪、旅行業　等）、業務</t>
    </r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</si>
  <si>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修繕業務</t>
    <rPh sb="0" eb="2">
      <t>シュウゼン</t>
    </rPh>
    <rPh sb="2" eb="4">
      <t>ギョウム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</si>
  <si>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</si>
  <si>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</si>
  <si>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モルタル、ブロック、れんが、タイル、石積</t>
    <phoneticPr fontId="2"/>
  </si>
  <si>
    <t>屋根板金</t>
    <rPh sb="0" eb="2">
      <t>ヤネ</t>
    </rPh>
    <rPh sb="2" eb="4">
      <t>バンキン</t>
    </rPh>
    <phoneticPr fontId="2"/>
  </si>
  <si>
    <t>屋根、板金、雨樋、外壁</t>
    <rPh sb="0" eb="2">
      <t>ヤネ</t>
    </rPh>
    <rPh sb="3" eb="5">
      <t>バンキン</t>
    </rPh>
    <rPh sb="6" eb="8">
      <t>アマドイ</t>
    </rPh>
    <rPh sb="9" eb="11">
      <t>ガイヘキ</t>
    </rPh>
    <phoneticPr fontId="2"/>
  </si>
  <si>
    <t>電気</t>
    <rPh sb="0" eb="2">
      <t>デンキ</t>
    </rPh>
    <phoneticPr fontId="2"/>
  </si>
  <si>
    <t>電気配線、電気設備、電気製品</t>
    <rPh sb="0" eb="2">
      <t>デンキ</t>
    </rPh>
    <rPh sb="2" eb="4">
      <t>ハイセン</t>
    </rPh>
    <rPh sb="5" eb="7">
      <t>デンキ</t>
    </rPh>
    <rPh sb="7" eb="9">
      <t>セツビ</t>
    </rPh>
    <rPh sb="10" eb="12">
      <t>デンキ</t>
    </rPh>
    <rPh sb="12" eb="14">
      <t>セイヒン</t>
    </rPh>
    <phoneticPr fontId="2"/>
  </si>
  <si>
    <t>管</t>
    <phoneticPr fontId="2"/>
  </si>
  <si>
    <t>ガス設備、上下水道</t>
    <rPh sb="2" eb="4">
      <t>セツビ</t>
    </rPh>
    <rPh sb="5" eb="7">
      <t>ジョウゲ</t>
    </rPh>
    <rPh sb="7" eb="9">
      <t>スイドウ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</si>
  <si>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</si>
  <si>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</si>
  <si>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アスファルト、モルタル、シーリング</t>
    <phoneticPr fontId="2"/>
  </si>
  <si>
    <t>内装</t>
    <rPh sb="0" eb="2">
      <t>ナイソウ</t>
    </rPh>
    <phoneticPr fontId="2"/>
  </si>
  <si>
    <t>壁紙、畳、床、カーペット、クロス、間仕切り</t>
    <rPh sb="0" eb="2">
      <t>カベガミ</t>
    </rPh>
    <rPh sb="3" eb="4">
      <t>タタミ</t>
    </rPh>
    <rPh sb="5" eb="6">
      <t>ユカ</t>
    </rPh>
    <rPh sb="17" eb="20">
      <t>マジキ</t>
    </rPh>
    <phoneticPr fontId="2"/>
  </si>
  <si>
    <t>造園</t>
    <rPh sb="0" eb="2">
      <t>ゾウエン</t>
    </rPh>
    <phoneticPr fontId="2"/>
  </si>
  <si>
    <t>植栽、門、柵、塀、ネット、フェンス、遊具、錠鍵</t>
    <rPh sb="0" eb="2">
      <t>ショクサイ</t>
    </rPh>
    <rPh sb="3" eb="4">
      <t>モン</t>
    </rPh>
    <rPh sb="5" eb="6">
      <t>サク</t>
    </rPh>
    <rPh sb="7" eb="8">
      <t>ヘイ</t>
    </rPh>
    <rPh sb="18" eb="20">
      <t>ユウグ</t>
    </rPh>
    <phoneticPr fontId="2"/>
  </si>
  <si>
    <t>建具</t>
    <rPh sb="0" eb="2">
      <t>タテグ</t>
    </rPh>
    <phoneticPr fontId="2"/>
  </si>
  <si>
    <t>建具、サッシ、シャッター、木製家具、襖、硝子、障子、網戸</t>
    <rPh sb="0" eb="2">
      <t>タテグ</t>
    </rPh>
    <rPh sb="13" eb="15">
      <t>モクセイ</t>
    </rPh>
    <rPh sb="15" eb="17">
      <t>カグ</t>
    </rPh>
    <rPh sb="18" eb="19">
      <t>フスマ</t>
    </rPh>
    <rPh sb="20" eb="22">
      <t>ガラス</t>
    </rPh>
    <rPh sb="23" eb="25">
      <t>ショウジ</t>
    </rPh>
    <rPh sb="26" eb="28">
      <t>アミド</t>
    </rPh>
    <phoneticPr fontId="2"/>
  </si>
  <si>
    <t>参加希望種目</t>
    <rPh sb="0" eb="2">
      <t>サンカ</t>
    </rPh>
    <rPh sb="2" eb="4">
      <t>キボウ</t>
    </rPh>
    <rPh sb="4" eb="6">
      <t>シュモク</t>
    </rPh>
    <phoneticPr fontId="2"/>
  </si>
  <si>
    <t>営業種目表から取引を希望する物品に該当するものを選び、「大分類」および「中分類」欄に該当番号を記入すること。</t>
    <phoneticPr fontId="2"/>
  </si>
  <si>
    <t>希望する大分類が３種目（品目）を超える申請はできません。</t>
    <rPh sb="0" eb="2">
      <t>キボウ</t>
    </rPh>
    <rPh sb="16" eb="17">
      <t>コ</t>
    </rPh>
    <rPh sb="19" eb="21">
      <t>シンセイ</t>
    </rPh>
    <phoneticPr fontId="2"/>
  </si>
  <si>
    <t>上記のとおり業者カードの登録申請をします。</t>
    <phoneticPr fontId="2"/>
  </si>
  <si>
    <t>実　印</t>
    <rPh sb="0" eb="1">
      <t>ジツ</t>
    </rPh>
    <rPh sb="2" eb="3">
      <t>イン</t>
    </rPh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</si>
  <si>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</si>
  <si>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</si>
  <si>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</si>
  <si>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</si>
  <si>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</si>
  <si>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</si>
  <si>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</si>
  <si>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</si>
  <si>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前付与</t>
    <rPh sb="0" eb="3">
      <t>マエフヨ</t>
    </rPh>
    <phoneticPr fontId="2"/>
  </si>
  <si>
    <t>後付与</t>
    <rPh sb="0" eb="1">
      <t>ウシ</t>
    </rPh>
    <rPh sb="1" eb="3">
      <t>フヨ</t>
    </rPh>
    <phoneticPr fontId="2"/>
  </si>
  <si>
    <t>（株）</t>
  </si>
  <si>
    <t>（有）</t>
  </si>
  <si>
    <t>越前町（令和99・99年度）</t>
    <rPh sb="0" eb="3">
      <t>エチゼンチョウ</t>
    </rPh>
    <rPh sb="4" eb="5">
      <t>レイ</t>
    </rPh>
    <rPh sb="5" eb="6">
      <t>ワ</t>
    </rPh>
    <rPh sb="11" eb="13">
      <t>ネンド</t>
    </rPh>
    <phoneticPr fontId="2"/>
  </si>
  <si>
    <t>令和99年99月99日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</si>
  <si>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業者カード（物品調達等）</t>
    <phoneticPr fontId="2"/>
  </si>
  <si>
    <t>町内業者（本社）</t>
  </si>
  <si>
    <t>フリガナ</t>
    <phoneticPr fontId="2"/>
  </si>
  <si>
    <t>フクイコウムテン</t>
    <phoneticPr fontId="2"/>
  </si>
  <si>
    <t>福井工務店</t>
    <rPh sb="0" eb="2">
      <t>フクイ</t>
    </rPh>
    <rPh sb="2" eb="5">
      <t>コウムテン</t>
    </rPh>
    <phoneticPr fontId="2"/>
  </si>
  <si>
    <t>〒</t>
    <phoneticPr fontId="2"/>
  </si>
  <si>
    <t>999-9999</t>
    <phoneticPr fontId="2"/>
  </si>
  <si>
    <t>福井県○△市□◇1-1</t>
    <rPh sb="0" eb="3">
      <t>フクイケン</t>
    </rPh>
    <rPh sb="5" eb="6">
      <t>シ</t>
    </rPh>
    <phoneticPr fontId="2"/>
  </si>
  <si>
    <t>フクイ　ハナコ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</si>
  <si>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</si>
  <si>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福井　花子</t>
    <rPh sb="0" eb="2">
      <t>フクイ</t>
    </rPh>
    <rPh sb="3" eb="5">
      <t>ハナコ</t>
    </rPh>
    <phoneticPr fontId="2"/>
  </si>
  <si>
    <t>0776-99-0001</t>
    <phoneticPr fontId="2"/>
  </si>
  <si>
    <t>0776-99-0002</t>
    <phoneticPr fontId="2"/>
  </si>
  <si>
    <t>メールアドレス</t>
    <phoneticPr fontId="2"/>
  </si>
  <si>
    <t>f-hanako@xxxxxx.co.jp</t>
    <phoneticPr fontId="2"/>
  </si>
  <si>
    <t>フクイ　ジュンコ</t>
    <phoneticPr fontId="2"/>
  </si>
  <si>
    <t>福井　順子</t>
    <rPh sb="0" eb="2">
      <t>フクイ</t>
    </rPh>
    <rPh sb="3" eb="5">
      <t>ジュンコ</t>
    </rPh>
    <phoneticPr fontId="2"/>
  </si>
  <si>
    <t>f-jyunko@xxxxxx.co.jp</t>
    <phoneticPr fontId="2"/>
  </si>
  <si>
    <t>申請種目に○を記入してください↓</t>
    <rPh sb="0" eb="2">
      <t>シンセイ</t>
    </rPh>
    <rPh sb="2" eb="4">
      <t>シュモク</t>
    </rPh>
    <rPh sb="7" eb="9">
      <t>キニュウ</t>
    </rPh>
    <phoneticPr fontId="2"/>
  </si>
  <si>
    <t>印章</t>
    <phoneticPr fontId="2"/>
  </si>
  <si>
    <t>アスファルト</t>
    <phoneticPr fontId="2"/>
  </si>
  <si>
    <t>仮設資材</t>
    <phoneticPr fontId="2"/>
  </si>
  <si>
    <t>クリーニング</t>
    <phoneticPr fontId="2"/>
  </si>
  <si>
    <t>リース</t>
    <phoneticPr fontId="2"/>
  </si>
  <si>
    <t>○</t>
    <phoneticPr fontId="2"/>
  </si>
  <si>
    <t>モルタル、ブロック、れんが、タイル、石積</t>
    <phoneticPr fontId="2"/>
  </si>
  <si>
    <t>管</t>
    <phoneticPr fontId="2"/>
  </si>
  <si>
    <t>アスファルト、モルタル、シーリング</t>
    <phoneticPr fontId="2"/>
  </si>
  <si>
    <t>植栽、門、柵、塀、ネット、フェンス、遊具、錠鍵</t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</si>
  <si>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</si>
  <si>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</si>
  <si>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</si>
  <si>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</si>
  <si>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</si>
  <si>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</si>
  <si>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</si>
  <si>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</si>
  <si>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</si>
  <si>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</si>
  <si>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越前町（令和７・８年度）</t>
    <rPh sb="0" eb="3">
      <t>エチゼンチョウ</t>
    </rPh>
    <rPh sb="4" eb="5">
      <t>レイ</t>
    </rPh>
    <rPh sb="9" eb="11">
      <t>ネンド</t>
    </rPh>
    <phoneticPr fontId="2"/>
  </si>
  <si>
    <t>（有）</t>
    <phoneticPr fontId="2"/>
  </si>
  <si>
    <t>（資）</t>
    <phoneticPr fontId="2"/>
  </si>
  <si>
    <t>（名）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</si>
</sst>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 shrinkToFit="1"/>
    </xf>
    <xf numFmtId="0" fontId="3" fillId="0" borderId="19" xfId="0" applyFont="1" applyBorder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24" borderId="24" xfId="0" applyFill="1" applyBorder="1">
      <alignment vertical="center"/>
    </xf>
    <xf numFmtId="0" fontId="11" fillId="0" borderId="0" xfId="0" applyFont="1">
      <alignment vertical="center"/>
    </xf>
    <xf numFmtId="0" fontId="0" fillId="25" borderId="24" xfId="0" applyFill="1" applyBorder="1">
      <alignment vertical="center"/>
    </xf>
    <xf numFmtId="49" fontId="3" fillId="0" borderId="25" xfId="0" applyNumberFormat="1" applyFont="1" applyBorder="1">
      <alignment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" fillId="26" borderId="0" xfId="0" applyFont="1" applyFill="1">
      <alignment vertical="center"/>
    </xf>
    <xf numFmtId="0" fontId="32" fillId="28" borderId="0" xfId="0" applyFont="1" applyFill="1" applyAlignment="1">
      <alignment horizontal="left" vertical="center"/>
    </xf>
    <xf numFmtId="0" fontId="32" fillId="28" borderId="0" xfId="0" applyFont="1" applyFill="1">
      <alignment vertical="center"/>
    </xf>
    <xf numFmtId="0" fontId="6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9" borderId="0" xfId="0" applyFont="1" applyFill="1">
      <alignment vertical="center"/>
    </xf>
    <xf numFmtId="0" fontId="6" fillId="29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49" fontId="6" fillId="28" borderId="0" xfId="0" applyNumberFormat="1" applyFont="1" applyFill="1" applyAlignment="1">
      <alignment horizontal="left" vertical="center"/>
    </xf>
    <xf numFmtId="0" fontId="33" fillId="29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" fillId="24" borderId="32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wrapText="1"/>
      <protection locked="0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32" borderId="0" xfId="0" applyFont="1" applyFill="1">
      <alignment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Protection="1">
      <alignment vertical="center"/>
      <protection locked="0"/>
    </xf>
    <xf numFmtId="178" fontId="3" fillId="25" borderId="0" xfId="0" applyNumberFormat="1" applyFont="1" applyFill="1" applyAlignment="1" applyProtection="1">
      <alignment horizontal="right" vertical="center"/>
      <protection locked="0"/>
    </xf>
    <xf numFmtId="0" fontId="3" fillId="27" borderId="17" xfId="0" applyFont="1" applyFill="1" applyBorder="1" applyAlignment="1">
      <alignment horizontal="distributed" vertical="center"/>
    </xf>
    <xf numFmtId="0" fontId="3" fillId="27" borderId="12" xfId="0" applyFont="1" applyFill="1" applyBorder="1" applyAlignment="1">
      <alignment horizontal="distributed" vertical="center"/>
    </xf>
    <xf numFmtId="0" fontId="3" fillId="27" borderId="13" xfId="0" applyFont="1" applyFill="1" applyBorder="1" applyAlignment="1">
      <alignment horizontal="distributed" vertical="center"/>
    </xf>
    <xf numFmtId="0" fontId="3" fillId="30" borderId="17" xfId="0" applyFont="1" applyFill="1" applyBorder="1" applyProtection="1">
      <alignment vertical="center"/>
      <protection locked="0"/>
    </xf>
    <xf numFmtId="0" fontId="3" fillId="30" borderId="12" xfId="0" applyFont="1" applyFill="1" applyBorder="1" applyProtection="1">
      <alignment vertical="center"/>
      <protection locked="0"/>
    </xf>
    <xf numFmtId="0" fontId="3" fillId="30" borderId="13" xfId="0" applyFont="1" applyFill="1" applyBorder="1" applyProtection="1">
      <alignment vertical="center"/>
      <protection locked="0"/>
    </xf>
    <xf numFmtId="0" fontId="7" fillId="27" borderId="11" xfId="0" applyFont="1" applyFill="1" applyBorder="1" applyAlignment="1">
      <alignment horizontal="distributed" vertical="center"/>
    </xf>
    <xf numFmtId="0" fontId="7" fillId="27" borderId="10" xfId="0" applyFont="1" applyFill="1" applyBorder="1" applyAlignment="1">
      <alignment horizontal="distributed" vertical="center"/>
    </xf>
    <xf numFmtId="0" fontId="7" fillId="27" borderId="15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Alignment="1" applyProtection="1">
      <alignment horizontal="left" vertical="center"/>
      <protection locked="0"/>
    </xf>
    <xf numFmtId="49" fontId="3" fillId="25" borderId="31" xfId="0" applyNumberFormat="1" applyFont="1" applyFill="1" applyBorder="1" applyAlignment="1" applyProtection="1">
      <alignment horizontal="left" vertical="center"/>
      <protection locked="0"/>
    </xf>
    <xf numFmtId="0" fontId="7" fillId="27" borderId="18" xfId="0" applyFont="1" applyFill="1" applyBorder="1" applyAlignment="1">
      <alignment horizontal="distributed" vertical="center"/>
    </xf>
    <xf numFmtId="0" fontId="7" fillId="27" borderId="0" xfId="0" applyFont="1" applyFill="1" applyAlignment="1">
      <alignment horizontal="distributed" vertical="center"/>
    </xf>
    <xf numFmtId="0" fontId="7" fillId="27" borderId="19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Protection="1">
      <alignment vertical="center"/>
      <protection locked="0"/>
    </xf>
    <xf numFmtId="49" fontId="3" fillId="25" borderId="31" xfId="0" applyNumberFormat="1" applyFont="1" applyFill="1" applyBorder="1" applyProtection="1">
      <alignment vertical="center"/>
      <protection locked="0"/>
    </xf>
    <xf numFmtId="0" fontId="3" fillId="27" borderId="18" xfId="0" applyFont="1" applyFill="1" applyBorder="1" applyAlignment="1">
      <alignment horizontal="distributed" vertical="center"/>
    </xf>
    <xf numFmtId="0" fontId="3" fillId="27" borderId="0" xfId="0" applyFont="1" applyFill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25" borderId="28" xfId="0" applyNumberFormat="1" applyFont="1" applyFill="1" applyBorder="1" applyProtection="1">
      <alignment vertical="center"/>
      <protection locked="0"/>
    </xf>
    <xf numFmtId="49" fontId="3" fillId="25" borderId="30" xfId="0" applyNumberFormat="1" applyFont="1" applyFill="1" applyBorder="1" applyProtection="1">
      <alignment vertical="center"/>
      <protection locked="0"/>
    </xf>
    <xf numFmtId="49" fontId="3" fillId="25" borderId="29" xfId="0" applyNumberFormat="1" applyFont="1" applyFill="1" applyBorder="1" applyProtection="1">
      <alignment vertical="center"/>
      <protection locked="0"/>
    </xf>
    <xf numFmtId="0" fontId="3" fillId="27" borderId="19" xfId="0" applyFont="1" applyFill="1" applyBorder="1" applyAlignment="1">
      <alignment horizontal="distributed" vertical="center"/>
    </xf>
    <xf numFmtId="49" fontId="3" fillId="0" borderId="28" xfId="0" applyNumberFormat="1" applyFont="1" applyBorder="1" applyAlignment="1">
      <alignment horizontal="center" vertical="center" wrapText="1" shrinkToFit="1"/>
    </xf>
    <xf numFmtId="49" fontId="3" fillId="0" borderId="3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30" borderId="28" xfId="0" applyNumberFormat="1" applyFont="1" applyFill="1" applyBorder="1" applyAlignment="1" applyProtection="1">
      <alignment horizontal="center" vertical="center"/>
      <protection locked="0"/>
    </xf>
    <xf numFmtId="49" fontId="3" fillId="30" borderId="30" xfId="0" applyNumberFormat="1" applyFont="1" applyFill="1" applyBorder="1" applyAlignment="1" applyProtection="1">
      <alignment horizontal="center" vertical="center"/>
      <protection locked="0"/>
    </xf>
    <xf numFmtId="49" fontId="3" fillId="3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25" borderId="28" xfId="0" applyNumberFormat="1" applyFont="1" applyFill="1" applyBorder="1" applyAlignment="1" applyProtection="1">
      <alignment horizontal="left" vertical="center"/>
      <protection locked="0"/>
    </xf>
    <xf numFmtId="49" fontId="3" fillId="25" borderId="30" xfId="0" applyNumberFormat="1" applyFont="1" applyFill="1" applyBorder="1" applyAlignment="1" applyProtection="1">
      <alignment horizontal="left" vertical="center"/>
      <protection locked="0"/>
    </xf>
    <xf numFmtId="49" fontId="3" fillId="25" borderId="29" xfId="0" applyNumberFormat="1" applyFont="1" applyFill="1" applyBorder="1" applyAlignment="1" applyProtection="1">
      <alignment horizontal="left" vertical="center"/>
      <protection locked="0"/>
    </xf>
    <xf numFmtId="0" fontId="3" fillId="27" borderId="11" xfId="0" applyFont="1" applyFill="1" applyBorder="1" applyAlignment="1">
      <alignment horizontal="distributed" vertical="center"/>
    </xf>
    <xf numFmtId="0" fontId="3" fillId="27" borderId="10" xfId="0" applyFont="1" applyFill="1" applyBorder="1" applyAlignment="1">
      <alignment horizontal="distributed" vertical="center"/>
    </xf>
    <xf numFmtId="0" fontId="3" fillId="27" borderId="15" xfId="0" applyFont="1" applyFill="1" applyBorder="1" applyAlignment="1">
      <alignment horizontal="distributed" vertical="center"/>
    </xf>
    <xf numFmtId="0" fontId="3" fillId="27" borderId="26" xfId="0" applyFont="1" applyFill="1" applyBorder="1" applyAlignment="1">
      <alignment horizontal="distributed" vertical="center"/>
    </xf>
    <xf numFmtId="0" fontId="3" fillId="27" borderId="22" xfId="0" applyFont="1" applyFill="1" applyBorder="1" applyAlignment="1">
      <alignment horizontal="distributed" vertical="center"/>
    </xf>
    <xf numFmtId="0" fontId="3" fillId="27" borderId="23" xfId="0" applyFont="1" applyFill="1" applyBorder="1" applyAlignment="1">
      <alignment horizontal="distributed" vertical="center"/>
    </xf>
    <xf numFmtId="49" fontId="3" fillId="25" borderId="10" xfId="0" applyNumberFormat="1" applyFont="1" applyFill="1" applyBorder="1" applyProtection="1">
      <alignment vertical="center"/>
      <protection locked="0"/>
    </xf>
    <xf numFmtId="49" fontId="3" fillId="25" borderId="26" xfId="0" applyNumberFormat="1" applyFont="1" applyFill="1" applyBorder="1" applyProtection="1">
      <alignment vertical="center"/>
      <protection locked="0"/>
    </xf>
    <xf numFmtId="49" fontId="3" fillId="25" borderId="22" xfId="0" applyNumberFormat="1" applyFont="1" applyFill="1" applyBorder="1" applyProtection="1">
      <alignment vertical="center"/>
      <protection locked="0"/>
    </xf>
    <xf numFmtId="49" fontId="3" fillId="25" borderId="23" xfId="0" applyNumberFormat="1" applyFont="1" applyFill="1" applyBorder="1" applyProtection="1">
      <alignment vertical="center"/>
      <protection locked="0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49" fontId="3" fillId="25" borderId="25" xfId="0" applyNumberFormat="1" applyFont="1" applyFill="1" applyBorder="1" applyProtection="1">
      <alignment vertical="center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49" fontId="3" fillId="25" borderId="17" xfId="0" applyNumberFormat="1" applyFont="1" applyFill="1" applyBorder="1" applyProtection="1">
      <alignment vertical="center"/>
      <protection locked="0"/>
    </xf>
    <xf numFmtId="49" fontId="3" fillId="25" borderId="12" xfId="0" applyNumberFormat="1" applyFont="1" applyFill="1" applyBorder="1" applyProtection="1">
      <alignment vertical="center"/>
      <protection locked="0"/>
    </xf>
    <xf numFmtId="49" fontId="3" fillId="25" borderId="13" xfId="0" applyNumberFormat="1" applyFont="1" applyFill="1" applyBorder="1" applyProtection="1">
      <alignment vertical="center"/>
      <protection locked="0"/>
    </xf>
    <xf numFmtId="0" fontId="35" fillId="31" borderId="17" xfId="43" applyFill="1" applyBorder="1" applyProtection="1">
      <alignment vertical="center"/>
      <protection locked="0"/>
    </xf>
    <xf numFmtId="0" fontId="0" fillId="31" borderId="12" xfId="0" applyFill="1" applyBorder="1" applyProtection="1">
      <alignment vertical="center"/>
      <protection locked="0"/>
    </xf>
    <xf numFmtId="0" fontId="0" fillId="31" borderId="13" xfId="0" applyFill="1" applyBorder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7" borderId="17" xfId="0" applyFont="1" applyFill="1" applyBorder="1" applyAlignment="1">
      <alignment horizontal="center" vertical="center" shrinkToFit="1"/>
    </xf>
    <xf numFmtId="0" fontId="3" fillId="27" borderId="12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179" fontId="3" fillId="25" borderId="17" xfId="0" applyNumberFormat="1" applyFont="1" applyFill="1" applyBorder="1" applyAlignment="1" applyProtection="1">
      <alignment horizontal="center" vertical="center"/>
      <protection locked="0"/>
    </xf>
    <xf numFmtId="179" fontId="3" fillId="25" borderId="12" xfId="0" applyNumberFormat="1" applyFont="1" applyFill="1" applyBorder="1" applyAlignment="1" applyProtection="1">
      <alignment horizontal="center" vertical="center"/>
      <protection locked="0"/>
    </xf>
    <xf numFmtId="179" fontId="3" fillId="25" borderId="13" xfId="0" applyNumberFormat="1" applyFont="1" applyFill="1" applyBorder="1" applyAlignment="1" applyProtection="1">
      <alignment horizontal="center" vertical="center"/>
      <protection locked="0"/>
    </xf>
    <xf numFmtId="179" fontId="3" fillId="25" borderId="11" xfId="0" applyNumberFormat="1" applyFont="1" applyFill="1" applyBorder="1" applyAlignment="1" applyProtection="1">
      <alignment horizontal="center" vertical="center"/>
      <protection locked="0"/>
    </xf>
    <xf numFmtId="179" fontId="3" fillId="25" borderId="10" xfId="0" applyNumberFormat="1" applyFont="1" applyFill="1" applyBorder="1" applyAlignment="1" applyProtection="1">
      <alignment horizontal="center" vertical="center"/>
      <protection locked="0"/>
    </xf>
    <xf numFmtId="179" fontId="3" fillId="25" borderId="15" xfId="0" applyNumberFormat="1" applyFont="1" applyFill="1" applyBorder="1" applyAlignment="1" applyProtection="1">
      <alignment horizontal="center" vertical="center"/>
      <protection locked="0"/>
    </xf>
    <xf numFmtId="178" fontId="3" fillId="25" borderId="17" xfId="0" applyNumberFormat="1" applyFont="1" applyFill="1" applyBorder="1" applyAlignment="1" applyProtection="1">
      <alignment horizontal="center" vertical="center"/>
      <protection locked="0"/>
    </xf>
    <xf numFmtId="178" fontId="3" fillId="25" borderId="12" xfId="0" applyNumberFormat="1" applyFont="1" applyFill="1" applyBorder="1" applyAlignment="1" applyProtection="1">
      <alignment horizontal="center" vertical="center"/>
      <protection locked="0"/>
    </xf>
    <xf numFmtId="178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27" borderId="17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 applyProtection="1">
      <alignment horizontal="center" vertical="center"/>
      <protection locked="0"/>
    </xf>
    <xf numFmtId="177" fontId="3" fillId="25" borderId="12" xfId="0" applyNumberFormat="1" applyFont="1" applyFill="1" applyBorder="1" applyAlignment="1" applyProtection="1">
      <alignment horizontal="center" vertical="center"/>
      <protection locked="0"/>
    </xf>
    <xf numFmtId="177" fontId="3" fillId="25" borderId="13" xfId="0" applyNumberFormat="1" applyFont="1" applyFill="1" applyBorder="1" applyAlignment="1" applyProtection="1">
      <alignment horizontal="center" vertical="center"/>
      <protection locked="0"/>
    </xf>
    <xf numFmtId="176" fontId="3" fillId="25" borderId="17" xfId="0" applyNumberFormat="1" applyFont="1" applyFill="1" applyBorder="1" applyAlignment="1" applyProtection="1">
      <alignment horizontal="center" vertical="center"/>
      <protection locked="0"/>
    </xf>
    <xf numFmtId="176" fontId="3" fillId="25" borderId="12" xfId="0" applyNumberFormat="1" applyFont="1" applyFill="1" applyBorder="1" applyAlignment="1" applyProtection="1">
      <alignment horizontal="center" vertical="center"/>
      <protection locked="0"/>
    </xf>
    <xf numFmtId="176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0" fillId="31" borderId="17" xfId="0" applyFill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wrapText="1" shrinkToFit="1"/>
    </xf>
    <xf numFmtId="49" fontId="3" fillId="25" borderId="11" xfId="0" applyNumberFormat="1" applyFont="1" applyFill="1" applyBorder="1" applyAlignment="1" applyProtection="1">
      <alignment vertical="top" wrapText="1"/>
      <protection locked="0"/>
    </xf>
    <xf numFmtId="49" fontId="3" fillId="25" borderId="10" xfId="0" applyNumberFormat="1" applyFont="1" applyFill="1" applyBorder="1" applyAlignment="1" applyProtection="1">
      <alignment vertical="top" wrapText="1"/>
      <protection locked="0"/>
    </xf>
    <xf numFmtId="49" fontId="3" fillId="25" borderId="15" xfId="0" applyNumberFormat="1" applyFont="1" applyFill="1" applyBorder="1" applyAlignment="1" applyProtection="1">
      <alignment vertical="top" wrapText="1"/>
      <protection locked="0"/>
    </xf>
    <xf numFmtId="49" fontId="3" fillId="25" borderId="18" xfId="0" applyNumberFormat="1" applyFont="1" applyFill="1" applyBorder="1" applyAlignment="1" applyProtection="1">
      <alignment vertical="top" wrapText="1"/>
      <protection locked="0"/>
    </xf>
    <xf numFmtId="49" fontId="3" fillId="25" borderId="0" xfId="0" applyNumberFormat="1" applyFont="1" applyFill="1" applyAlignment="1" applyProtection="1">
      <alignment vertical="top" wrapText="1"/>
      <protection locked="0"/>
    </xf>
    <xf numFmtId="49" fontId="3" fillId="25" borderId="19" xfId="0" applyNumberFormat="1" applyFont="1" applyFill="1" applyBorder="1" applyAlignment="1" applyProtection="1">
      <alignment vertical="top" wrapText="1"/>
      <protection locked="0"/>
    </xf>
    <xf numFmtId="49" fontId="3" fillId="25" borderId="26" xfId="0" applyNumberFormat="1" applyFont="1" applyFill="1" applyBorder="1" applyAlignment="1" applyProtection="1">
      <alignment vertical="top" wrapText="1"/>
      <protection locked="0"/>
    </xf>
    <xf numFmtId="49" fontId="3" fillId="25" borderId="22" xfId="0" applyNumberFormat="1" applyFont="1" applyFill="1" applyBorder="1" applyAlignment="1" applyProtection="1">
      <alignment vertical="top" wrapText="1"/>
      <protection locked="0"/>
    </xf>
    <xf numFmtId="49" fontId="3" fillId="25" borderId="23" xfId="0" applyNumberFormat="1" applyFont="1" applyFill="1" applyBorder="1" applyAlignment="1" applyProtection="1">
      <alignment vertical="top" wrapText="1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5" borderId="15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0" fontId="3" fillId="25" borderId="26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178" fontId="3" fillId="25" borderId="0" xfId="0" quotePrefix="1" applyNumberFormat="1" applyFont="1" applyFill="1" applyAlignment="1">
      <alignment horizontal="right" vertical="center"/>
    </xf>
    <xf numFmtId="178" fontId="3" fillId="25" borderId="0" xfId="0" applyNumberFormat="1" applyFont="1" applyFill="1" applyAlignment="1">
      <alignment horizontal="right" vertical="center"/>
    </xf>
    <xf numFmtId="0" fontId="3" fillId="30" borderId="17" xfId="0" applyFont="1" applyFill="1" applyBorder="1">
      <alignment vertical="center"/>
    </xf>
    <xf numFmtId="0" fontId="3" fillId="30" borderId="12" xfId="0" applyFont="1" applyFill="1" applyBorder="1">
      <alignment vertical="center"/>
    </xf>
    <xf numFmtId="0" fontId="3" fillId="30" borderId="13" xfId="0" applyFont="1" applyFill="1" applyBorder="1">
      <alignment vertical="center"/>
    </xf>
    <xf numFmtId="49" fontId="3" fillId="25" borderId="21" xfId="0" applyNumberFormat="1" applyFont="1" applyFill="1" applyBorder="1" applyAlignment="1">
      <alignment horizontal="left" vertical="center"/>
    </xf>
    <xf numFmtId="49" fontId="3" fillId="25" borderId="31" xfId="0" applyNumberFormat="1" applyFont="1" applyFill="1" applyBorder="1" applyAlignment="1">
      <alignment horizontal="left" vertical="center"/>
    </xf>
    <xf numFmtId="49" fontId="3" fillId="25" borderId="21" xfId="0" applyNumberFormat="1" applyFont="1" applyFill="1" applyBorder="1">
      <alignment vertical="center"/>
    </xf>
    <xf numFmtId="49" fontId="3" fillId="25" borderId="31" xfId="0" applyNumberFormat="1" applyFont="1" applyFill="1" applyBorder="1">
      <alignment vertical="center"/>
    </xf>
    <xf numFmtId="49" fontId="3" fillId="25" borderId="28" xfId="0" applyNumberFormat="1" applyFont="1" applyFill="1" applyBorder="1">
      <alignment vertical="center"/>
    </xf>
    <xf numFmtId="49" fontId="3" fillId="25" borderId="30" xfId="0" applyNumberFormat="1" applyFont="1" applyFill="1" applyBorder="1">
      <alignment vertical="center"/>
    </xf>
    <xf numFmtId="49" fontId="3" fillId="25" borderId="29" xfId="0" applyNumberFormat="1" applyFont="1" applyFill="1" applyBorder="1">
      <alignment vertical="center"/>
    </xf>
    <xf numFmtId="49" fontId="3" fillId="30" borderId="28" xfId="0" applyNumberFormat="1" applyFont="1" applyFill="1" applyBorder="1" applyAlignment="1">
      <alignment horizontal="center" vertical="center"/>
    </xf>
    <xf numFmtId="49" fontId="3" fillId="30" borderId="30" xfId="0" applyNumberFormat="1" applyFont="1" applyFill="1" applyBorder="1" applyAlignment="1">
      <alignment horizontal="center" vertical="center"/>
    </xf>
    <xf numFmtId="49" fontId="3" fillId="30" borderId="29" xfId="0" applyNumberFormat="1" applyFont="1" applyFill="1" applyBorder="1" applyAlignment="1">
      <alignment horizontal="center" vertical="center"/>
    </xf>
    <xf numFmtId="49" fontId="3" fillId="25" borderId="28" xfId="0" applyNumberFormat="1" applyFont="1" applyFill="1" applyBorder="1" applyAlignment="1">
      <alignment horizontal="left" vertical="center"/>
    </xf>
    <xf numFmtId="49" fontId="3" fillId="25" borderId="30" xfId="0" applyNumberFormat="1" applyFont="1" applyFill="1" applyBorder="1" applyAlignment="1">
      <alignment horizontal="left" vertical="center"/>
    </xf>
    <xf numFmtId="49" fontId="3" fillId="25" borderId="29" xfId="0" applyNumberFormat="1" applyFont="1" applyFill="1" applyBorder="1" applyAlignment="1">
      <alignment horizontal="left" vertical="center"/>
    </xf>
    <xf numFmtId="49" fontId="3" fillId="25" borderId="10" xfId="0" applyNumberFormat="1" applyFont="1" applyFill="1" applyBorder="1">
      <alignment vertical="center"/>
    </xf>
    <xf numFmtId="49" fontId="3" fillId="25" borderId="26" xfId="0" applyNumberFormat="1" applyFont="1" applyFill="1" applyBorder="1">
      <alignment vertical="center"/>
    </xf>
    <xf numFmtId="49" fontId="3" fillId="25" borderId="22" xfId="0" applyNumberFormat="1" applyFont="1" applyFill="1" applyBorder="1">
      <alignment vertical="center"/>
    </xf>
    <xf numFmtId="49" fontId="3" fillId="25" borderId="23" xfId="0" applyNumberFormat="1" applyFont="1" applyFill="1" applyBorder="1">
      <alignment vertical="center"/>
    </xf>
    <xf numFmtId="49" fontId="3" fillId="25" borderId="25" xfId="0" applyNumberFormat="1" applyFont="1" applyFill="1" applyBorder="1">
      <alignment vertical="center"/>
    </xf>
    <xf numFmtId="49" fontId="3" fillId="25" borderId="17" xfId="0" applyNumberFormat="1" applyFont="1" applyFill="1" applyBorder="1">
      <alignment vertical="center"/>
    </xf>
    <xf numFmtId="49" fontId="3" fillId="25" borderId="12" xfId="0" applyNumberFormat="1" applyFont="1" applyFill="1" applyBorder="1">
      <alignment vertical="center"/>
    </xf>
    <xf numFmtId="49" fontId="3" fillId="25" borderId="13" xfId="0" applyNumberFormat="1" applyFont="1" applyFill="1" applyBorder="1">
      <alignment vertical="center"/>
    </xf>
    <xf numFmtId="49" fontId="36" fillId="25" borderId="17" xfId="44" applyNumberFormat="1" applyFill="1" applyBorder="1" applyAlignment="1" applyProtection="1">
      <alignment vertical="center"/>
    </xf>
    <xf numFmtId="179" fontId="3" fillId="25" borderId="17" xfId="0" applyNumberFormat="1" applyFont="1" applyFill="1" applyBorder="1" applyAlignment="1">
      <alignment horizontal="center" vertical="center"/>
    </xf>
    <xf numFmtId="179" fontId="3" fillId="25" borderId="12" xfId="0" applyNumberFormat="1" applyFont="1" applyFill="1" applyBorder="1" applyAlignment="1">
      <alignment horizontal="center" vertical="center"/>
    </xf>
    <xf numFmtId="179" fontId="3" fillId="25" borderId="13" xfId="0" applyNumberFormat="1" applyFont="1" applyFill="1" applyBorder="1" applyAlignment="1">
      <alignment horizontal="center" vertical="center"/>
    </xf>
    <xf numFmtId="179" fontId="3" fillId="25" borderId="11" xfId="0" applyNumberFormat="1" applyFont="1" applyFill="1" applyBorder="1" applyAlignment="1">
      <alignment horizontal="center" vertical="center"/>
    </xf>
    <xf numFmtId="179" fontId="3" fillId="25" borderId="10" xfId="0" applyNumberFormat="1" applyFont="1" applyFill="1" applyBorder="1" applyAlignment="1">
      <alignment horizontal="center" vertical="center"/>
    </xf>
    <xf numFmtId="179" fontId="3" fillId="25" borderId="15" xfId="0" applyNumberFormat="1" applyFont="1" applyFill="1" applyBorder="1" applyAlignment="1">
      <alignment horizontal="center" vertical="center"/>
    </xf>
    <xf numFmtId="178" fontId="3" fillId="25" borderId="17" xfId="0" applyNumberFormat="1" applyFont="1" applyFill="1" applyBorder="1" applyAlignment="1">
      <alignment horizontal="center" vertical="center"/>
    </xf>
    <xf numFmtId="178" fontId="3" fillId="25" borderId="12" xfId="0" applyNumberFormat="1" applyFont="1" applyFill="1" applyBorder="1" applyAlignment="1">
      <alignment horizontal="center" vertical="center"/>
    </xf>
    <xf numFmtId="178" fontId="3" fillId="25" borderId="13" xfId="0" applyNumberFormat="1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>
      <alignment horizontal="center" vertical="center"/>
    </xf>
    <xf numFmtId="177" fontId="3" fillId="25" borderId="12" xfId="0" applyNumberFormat="1" applyFont="1" applyFill="1" applyBorder="1" applyAlignment="1">
      <alignment horizontal="center" vertical="center"/>
    </xf>
    <xf numFmtId="177" fontId="3" fillId="25" borderId="13" xfId="0" applyNumberFormat="1" applyFont="1" applyFill="1" applyBorder="1" applyAlignment="1">
      <alignment horizontal="center" vertical="center"/>
    </xf>
    <xf numFmtId="176" fontId="3" fillId="25" borderId="17" xfId="0" applyNumberFormat="1" applyFont="1" applyFill="1" applyBorder="1" applyAlignment="1">
      <alignment horizontal="center" vertical="center"/>
    </xf>
    <xf numFmtId="176" fontId="3" fillId="25" borderId="12" xfId="0" applyNumberFormat="1" applyFont="1" applyFill="1" applyBorder="1" applyAlignment="1">
      <alignment horizontal="center" vertical="center"/>
    </xf>
    <xf numFmtId="176" fontId="3" fillId="25" borderId="13" xfId="0" applyNumberFormat="1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vertical="top" wrapText="1"/>
    </xf>
    <xf numFmtId="49" fontId="3" fillId="25" borderId="10" xfId="0" applyNumberFormat="1" applyFont="1" applyFill="1" applyBorder="1" applyAlignment="1">
      <alignment vertical="top" wrapText="1"/>
    </xf>
    <xf numFmtId="49" fontId="3" fillId="25" borderId="15" xfId="0" applyNumberFormat="1" applyFont="1" applyFill="1" applyBorder="1" applyAlignment="1">
      <alignment vertical="top" wrapText="1"/>
    </xf>
    <xf numFmtId="49" fontId="3" fillId="25" borderId="18" xfId="0" applyNumberFormat="1" applyFont="1" applyFill="1" applyBorder="1" applyAlignment="1">
      <alignment vertical="top" wrapText="1"/>
    </xf>
    <xf numFmtId="49" fontId="3" fillId="25" borderId="0" xfId="0" applyNumberFormat="1" applyFont="1" applyFill="1" applyAlignment="1">
      <alignment vertical="top" wrapText="1"/>
    </xf>
    <xf numFmtId="49" fontId="3" fillId="25" borderId="19" xfId="0" applyNumberFormat="1" applyFont="1" applyFill="1" applyBorder="1" applyAlignment="1">
      <alignment vertical="top" wrapText="1"/>
    </xf>
    <xf numFmtId="49" fontId="3" fillId="25" borderId="26" xfId="0" applyNumberFormat="1" applyFont="1" applyFill="1" applyBorder="1" applyAlignment="1">
      <alignment vertical="top" wrapText="1"/>
    </xf>
    <xf numFmtId="49" fontId="3" fillId="25" borderId="22" xfId="0" applyNumberFormat="1" applyFont="1" applyFill="1" applyBorder="1" applyAlignment="1">
      <alignment vertical="top" wrapText="1"/>
    </xf>
    <xf numFmtId="49" fontId="3" fillId="25" borderId="23" xfId="0" applyNumberFormat="1" applyFont="1" applyFill="1" applyBorder="1" applyAlignment="1">
      <alignment vertical="top" wrapText="1"/>
    </xf>
    <xf numFmtId="0" fontId="3" fillId="25" borderId="17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ハイパーリンク 2" xfId="44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B000000}"/>
    <cellStyle name="良い" xfId="42" builtinId="26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7349" name="Group 1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7367" name="AutoShape 13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7373591171" y="0"/>
            <a:ext cx="15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7350" name="Group 15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7365" name="AutoShape 16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627782785" y="0"/>
            <a:ext cx="105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7351" name="Group 1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7363" name="AutoShape 19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0005404786" y="0"/>
            <a:ext cx="9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7352" name="Group 2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7361" name="AutoShape 22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7353" name="Group 2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7359" name="AutoShape 2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7354" name="Group 2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7357" name="AutoShape 28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  <a:endParaRPr lang="ja-JP" altLang="en-US"/>
          </a:p>
        </xdr:txBody>
      </xdr:sp>
    </xdr:grpSp>
    <xdr:clientData/>
  </xdr:twoCellAnchor>
  <xdr:twoCellAnchor editAs="oneCell">
    <xdr:from>
      <xdr:col>4</xdr:col>
      <xdr:colOff>9525</xdr:colOff>
      <xdr:row>28</xdr:row>
      <xdr:rowOff>19050</xdr:rowOff>
    </xdr:from>
    <xdr:to>
      <xdr:col>11</xdr:col>
      <xdr:colOff>533400</xdr:colOff>
      <xdr:row>34</xdr:row>
      <xdr:rowOff>57150</xdr:rowOff>
    </xdr:to>
    <xdr:pic>
      <xdr:nvPicPr>
        <xdr:cNvPr id="7355" name="Picture 3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37</xdr:row>
      <xdr:rowOff>28575</xdr:rowOff>
    </xdr:from>
    <xdr:to>
      <xdr:col>13</xdr:col>
      <xdr:colOff>476250</xdr:colOff>
      <xdr:row>43</xdr:row>
      <xdr:rowOff>95250</xdr:rowOff>
    </xdr:to>
    <xdr:pic>
      <xdr:nvPicPr>
        <xdr:cNvPr id="7356" name="Picture 3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323850</xdr:rowOff>
    </xdr:from>
    <xdr:to>
      <xdr:col>13</xdr:col>
      <xdr:colOff>123825</xdr:colOff>
      <xdr:row>8</xdr:row>
      <xdr:rowOff>66675</xdr:rowOff>
    </xdr:to>
    <xdr:sp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71550" y="1085850"/>
          <a:ext cx="1752600" cy="695325"/>
        </a:xfrm>
        <a:prstGeom prst="wedgeRoundRectCallout">
          <a:avLst>
            <a:gd name="adj1" fmla="val 0"/>
            <a:gd name="adj2" fmla="val 81505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福井工務店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福井工務店な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  <a:endParaRPr lang="ja-JP" altLang="en-US"/>
        </a:p>
      </xdr:txBody>
    </xdr:sp>
    <xdr:clientData/>
  </xdr:twoCellAnchor>
  <xdr:twoCellAnchor>
    <xdr:from>
      <xdr:col>14</xdr:col>
      <xdr:colOff>190500</xdr:colOff>
      <xdr:row>4</xdr:row>
      <xdr:rowOff>342900</xdr:rowOff>
    </xdr:from>
    <xdr:to>
      <xdr:col>32</xdr:col>
      <xdr:colOff>152400</xdr:colOff>
      <xdr:row>8</xdr:row>
      <xdr:rowOff>114300</xdr:rowOff>
    </xdr:to>
    <xdr:sp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990850" y="1104900"/>
          <a:ext cx="3562350" cy="723900"/>
        </a:xfrm>
        <a:prstGeom prst="wedgeRoundRectCallout">
          <a:avLst>
            <a:gd name="adj1" fmla="val -36630"/>
            <a:gd name="adj2" fmla="val 8289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左の「法人名」で、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福井工務店株式会社 → 福井工務店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  <a:endParaRPr lang="ja-JP" altLang="en-US"/>
        </a:p>
      </xdr:txBody>
    </xdr:sp>
    <xdr:clientData/>
  </xdr:twoCellAnchor>
  <xdr:twoCellAnchor>
    <xdr:from>
      <xdr:col>21</xdr:col>
      <xdr:colOff>9526</xdr:colOff>
      <xdr:row>21</xdr:row>
      <xdr:rowOff>114299</xdr:rowOff>
    </xdr:from>
    <xdr:to>
      <xdr:col>27</xdr:col>
      <xdr:colOff>66675</xdr:colOff>
      <xdr:row>22</xdr:row>
      <xdr:rowOff>295274</xdr:rowOff>
    </xdr:to>
    <xdr:sp textlink="">
      <xdr:nvSpPr>
        <xdr:cNvPr id="4" name="AutoShape 4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10051" y="5067299"/>
          <a:ext cx="1257299" cy="371475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を入力</a:t>
          </a:r>
          <a:endParaRPr lang="ja-JP" altLang="en-US"/>
        </a:p>
      </xdr:txBody>
    </xdr:sp>
    <xdr:clientData/>
  </xdr:twoCellAnchor>
  <xdr:twoCellAnchor>
    <xdr:from>
      <xdr:col>10</xdr:col>
      <xdr:colOff>123825</xdr:colOff>
      <xdr:row>17</xdr:row>
      <xdr:rowOff>28575</xdr:rowOff>
    </xdr:from>
    <xdr:to>
      <xdr:col>18</xdr:col>
      <xdr:colOff>85724</xdr:colOff>
      <xdr:row>18</xdr:row>
      <xdr:rowOff>133349</xdr:rowOff>
    </xdr:to>
    <xdr:sp textlink="">
      <xdr:nvSpPr>
        <xdr:cNvPr id="5" name="AutoShape 4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124075" y="4029075"/>
          <a:ext cx="1562099" cy="295274"/>
        </a:xfrm>
        <a:prstGeom prst="wedgeRoundRectCallout">
          <a:avLst>
            <a:gd name="adj1" fmla="val -36712"/>
            <a:gd name="adj2" fmla="val 14713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申請者（本社）を参照</a:t>
          </a:r>
          <a:endParaRPr lang="ja-JP" altLang="en-US"/>
        </a:p>
      </xdr:txBody>
    </xdr:sp>
    <xdr:clientData/>
  </xdr:twoCellAnchor>
  <xdr:twoCellAnchor>
    <xdr:from>
      <xdr:col>22</xdr:col>
      <xdr:colOff>47625</xdr:colOff>
      <xdr:row>1</xdr:row>
      <xdr:rowOff>9525</xdr:rowOff>
    </xdr:from>
    <xdr:to>
      <xdr:col>32</xdr:col>
      <xdr:colOff>123825</xdr:colOff>
      <xdr:row>3</xdr:row>
      <xdr:rowOff>123825</xdr:rowOff>
    </xdr:to>
    <xdr:sp textlink="">
      <xdr:nvSpPr>
        <xdr:cNvPr id="6" name="AutoShape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48175" y="200025"/>
          <a:ext cx="2076450" cy="495300"/>
        </a:xfrm>
        <a:prstGeom prst="wedgeRoundRectCallout">
          <a:avLst>
            <a:gd name="adj1" fmla="val -39181"/>
            <a:gd name="adj2" fmla="val 9012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委任している場合は、</a:t>
          </a:r>
          <a:r>
            <a:rPr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委任先所在地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を選択すること。</a:t>
          </a:r>
        </a:p>
      </xdr:txBody>
    </xdr:sp>
    <xdr:clientData/>
  </xdr:twoCellAnchor>
  <xdr:twoCellAnchor>
    <xdr:from>
      <xdr:col>14</xdr:col>
      <xdr:colOff>0</xdr:colOff>
      <xdr:row>30</xdr:row>
      <xdr:rowOff>171450</xdr:rowOff>
    </xdr:from>
    <xdr:to>
      <xdr:col>21</xdr:col>
      <xdr:colOff>95250</xdr:colOff>
      <xdr:row>32</xdr:row>
      <xdr:rowOff>95250</xdr:rowOff>
    </xdr:to>
    <xdr:sp textlink="">
      <xdr:nvSpPr>
        <xdr:cNvPr id="7" name="AutoShape 4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800350" y="7410450"/>
          <a:ext cx="1495425" cy="495300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登記簿に記載された資本金、設立年月日を記入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123825</xdr:colOff>
      <xdr:row>51</xdr:row>
      <xdr:rowOff>9525</xdr:rowOff>
    </xdr:from>
    <xdr:to>
      <xdr:col>29</xdr:col>
      <xdr:colOff>19050</xdr:colOff>
      <xdr:row>52</xdr:row>
      <xdr:rowOff>180975</xdr:rowOff>
    </xdr:to>
    <xdr:sp textlink="">
      <xdr:nvSpPr>
        <xdr:cNvPr id="8" name="AutoShape 4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324350" y="11630025"/>
          <a:ext cx="1495425" cy="495300"/>
        </a:xfrm>
        <a:prstGeom prst="wedgeRoundRectCallout">
          <a:avLst>
            <a:gd name="adj1" fmla="val 87829"/>
            <a:gd name="adj2" fmla="val -92563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大分類で３種目の参加希望種目にのみ「○」を付すこと。</a:t>
          </a:r>
          <a:endParaRPr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8</xdr:col>
      <xdr:colOff>514350</xdr:colOff>
      <xdr:row>212</xdr:row>
      <xdr:rowOff>104775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7"/>
  <sheetViews>
    <sheetView showGridLines="0" workbookViewId="0"/>
  </sheetViews>
  <sheetFormatPr defaultRowHeight="13.5" x14ac:dyDescent="0.15"/>
  <cols>
    <col min="2" max="10" width="2.625" customWidth="1"/>
  </cols>
  <sheetData>
    <row r="8" spans="2:5" x14ac:dyDescent="0.15">
      <c r="B8" s="30" t="s">
        <v>219</v>
      </c>
    </row>
    <row r="9" spans="2:5" ht="3.75" customHeight="1" x14ac:dyDescent="0.15">
      <c r="C9" s="28"/>
    </row>
    <row r="10" spans="2:5" ht="11.25" customHeight="1" x14ac:dyDescent="0.15">
      <c r="C10" s="28"/>
      <c r="D10" s="31"/>
      <c r="E10" s="32" t="s">
        <v>224</v>
      </c>
    </row>
    <row r="11" spans="2:5" ht="3.75" customHeight="1" x14ac:dyDescent="0.15">
      <c r="C11" s="28"/>
    </row>
    <row r="12" spans="2:5" ht="11.25" customHeight="1" x14ac:dyDescent="0.15">
      <c r="C12" s="28"/>
      <c r="D12" s="33"/>
      <c r="E12" s="32" t="s">
        <v>225</v>
      </c>
    </row>
    <row r="13" spans="2:5" x14ac:dyDescent="0.15">
      <c r="C13" s="28"/>
    </row>
    <row r="19" spans="2:4" x14ac:dyDescent="0.15">
      <c r="B19" s="36" t="s">
        <v>239</v>
      </c>
    </row>
    <row r="20" spans="2:4" x14ac:dyDescent="0.15">
      <c r="C20" s="35" t="s">
        <v>240</v>
      </c>
    </row>
    <row r="22" spans="2:4" x14ac:dyDescent="0.15">
      <c r="B22" s="36" t="s">
        <v>241</v>
      </c>
    </row>
    <row r="24" spans="2:4" x14ac:dyDescent="0.15">
      <c r="B24" s="36" t="s">
        <v>242</v>
      </c>
    </row>
    <row r="26" spans="2:4" x14ac:dyDescent="0.15">
      <c r="B26" s="36" t="s">
        <v>243</v>
      </c>
    </row>
    <row r="28" spans="2:4" x14ac:dyDescent="0.15">
      <c r="D28" s="32" t="s">
        <v>220</v>
      </c>
    </row>
    <row r="37" spans="4:4" x14ac:dyDescent="0.15">
      <c r="D37" s="32" t="s">
        <v>221</v>
      </c>
    </row>
  </sheetData>
  <sheetProtection password="C648" sheet="1" objects="1" scenarios="1" selectLockedCells="1"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9"/>
  <sheetViews>
    <sheetView showGridLines="0" showZeros="0" tabSelected="1" zoomScaleNormal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2" width="0" hidden="1" customWidth="1"/>
    <col min="293" max="293" width="9" customWidth="1"/>
    <col min="513" max="545" width="2.625" customWidth="1"/>
    <col min="546" max="548" width="0" hidden="1" customWidth="1"/>
    <col min="549" max="549" width="9" customWidth="1"/>
    <col min="769" max="801" width="2.625" customWidth="1"/>
    <col min="802" max="804" width="0" hidden="1" customWidth="1"/>
    <col min="805" max="805" width="9" customWidth="1"/>
    <col min="1025" max="1057" width="2.625" customWidth="1"/>
    <col min="1058" max="1060" width="0" hidden="1" customWidth="1"/>
    <col min="1061" max="1061" width="9" customWidth="1"/>
    <col min="1281" max="1313" width="2.625" customWidth="1"/>
    <col min="1314" max="1316" width="0" hidden="1" customWidth="1"/>
    <col min="1317" max="1317" width="9" customWidth="1"/>
    <col min="1537" max="1569" width="2.625" customWidth="1"/>
    <col min="1570" max="1572" width="0" hidden="1" customWidth="1"/>
    <col min="1573" max="1573" width="9" customWidth="1"/>
    <col min="1793" max="1825" width="2.625" customWidth="1"/>
    <col min="1826" max="1828" width="0" hidden="1" customWidth="1"/>
    <col min="1829" max="1829" width="9" customWidth="1"/>
    <col min="2049" max="2081" width="2.625" customWidth="1"/>
    <col min="2082" max="2084" width="0" hidden="1" customWidth="1"/>
    <col min="2085" max="2085" width="9" customWidth="1"/>
    <col min="2305" max="2337" width="2.625" customWidth="1"/>
    <col min="2338" max="2340" width="0" hidden="1" customWidth="1"/>
    <col min="2341" max="2341" width="9" customWidth="1"/>
    <col min="2561" max="2593" width="2.625" customWidth="1"/>
    <col min="2594" max="2596" width="0" hidden="1" customWidth="1"/>
    <col min="2597" max="2597" width="9" customWidth="1"/>
    <col min="2817" max="2849" width="2.625" customWidth="1"/>
    <col min="2850" max="2852" width="0" hidden="1" customWidth="1"/>
    <col min="2853" max="2853" width="9" customWidth="1"/>
    <col min="3073" max="3105" width="2.625" customWidth="1"/>
    <col min="3106" max="3108" width="0" hidden="1" customWidth="1"/>
    <col min="3109" max="3109" width="9" customWidth="1"/>
    <col min="3329" max="3361" width="2.625" customWidth="1"/>
    <col min="3362" max="3364" width="0" hidden="1" customWidth="1"/>
    <col min="3365" max="3365" width="9" customWidth="1"/>
    <col min="3585" max="3617" width="2.625" customWidth="1"/>
    <col min="3618" max="3620" width="0" hidden="1" customWidth="1"/>
    <col min="3621" max="3621" width="9" customWidth="1"/>
    <col min="3841" max="3873" width="2.625" customWidth="1"/>
    <col min="3874" max="3876" width="0" hidden="1" customWidth="1"/>
    <col min="3877" max="3877" width="9" customWidth="1"/>
    <col min="4097" max="4129" width="2.625" customWidth="1"/>
    <col min="4130" max="4132" width="0" hidden="1" customWidth="1"/>
    <col min="4133" max="4133" width="9" customWidth="1"/>
    <col min="4353" max="4385" width="2.625" customWidth="1"/>
    <col min="4386" max="4388" width="0" hidden="1" customWidth="1"/>
    <col min="4389" max="4389" width="9" customWidth="1"/>
    <col min="4609" max="4641" width="2.625" customWidth="1"/>
    <col min="4642" max="4644" width="0" hidden="1" customWidth="1"/>
    <col min="4645" max="4645" width="9" customWidth="1"/>
    <col min="4865" max="4897" width="2.625" customWidth="1"/>
    <col min="4898" max="4900" width="0" hidden="1" customWidth="1"/>
    <col min="4901" max="4901" width="9" customWidth="1"/>
    <col min="5121" max="5153" width="2.625" customWidth="1"/>
    <col min="5154" max="5156" width="0" hidden="1" customWidth="1"/>
    <col min="5157" max="5157" width="9" customWidth="1"/>
    <col min="5377" max="5409" width="2.625" customWidth="1"/>
    <col min="5410" max="5412" width="0" hidden="1" customWidth="1"/>
    <col min="5413" max="5413" width="9" customWidth="1"/>
    <col min="5633" max="5665" width="2.625" customWidth="1"/>
    <col min="5666" max="5668" width="0" hidden="1" customWidth="1"/>
    <col min="5669" max="5669" width="9" customWidth="1"/>
    <col min="5889" max="5921" width="2.625" customWidth="1"/>
    <col min="5922" max="5924" width="0" hidden="1" customWidth="1"/>
    <col min="5925" max="5925" width="9" customWidth="1"/>
    <col min="6145" max="6177" width="2.625" customWidth="1"/>
    <col min="6178" max="6180" width="0" hidden="1" customWidth="1"/>
    <col min="6181" max="6181" width="9" customWidth="1"/>
    <col min="6401" max="6433" width="2.625" customWidth="1"/>
    <col min="6434" max="6436" width="0" hidden="1" customWidth="1"/>
    <col min="6437" max="6437" width="9" customWidth="1"/>
    <col min="6657" max="6689" width="2.625" customWidth="1"/>
    <col min="6690" max="6692" width="0" hidden="1" customWidth="1"/>
    <col min="6693" max="6693" width="9" customWidth="1"/>
    <col min="6913" max="6945" width="2.625" customWidth="1"/>
    <col min="6946" max="6948" width="0" hidden="1" customWidth="1"/>
    <col min="6949" max="6949" width="9" customWidth="1"/>
    <col min="7169" max="7201" width="2.625" customWidth="1"/>
    <col min="7202" max="7204" width="0" hidden="1" customWidth="1"/>
    <col min="7205" max="7205" width="9" customWidth="1"/>
    <col min="7425" max="7457" width="2.625" customWidth="1"/>
    <col min="7458" max="7460" width="0" hidden="1" customWidth="1"/>
    <col min="7461" max="7461" width="9" customWidth="1"/>
    <col min="7681" max="7713" width="2.625" customWidth="1"/>
    <col min="7714" max="7716" width="0" hidden="1" customWidth="1"/>
    <col min="7717" max="7717" width="9" customWidth="1"/>
    <col min="7937" max="7969" width="2.625" customWidth="1"/>
    <col min="7970" max="7972" width="0" hidden="1" customWidth="1"/>
    <col min="7973" max="7973" width="9" customWidth="1"/>
    <col min="8193" max="8225" width="2.625" customWidth="1"/>
    <col min="8226" max="8228" width="0" hidden="1" customWidth="1"/>
    <col min="8229" max="8229" width="9" customWidth="1"/>
    <col min="8449" max="8481" width="2.625" customWidth="1"/>
    <col min="8482" max="8484" width="0" hidden="1" customWidth="1"/>
    <col min="8485" max="8485" width="9" customWidth="1"/>
    <col min="8705" max="8737" width="2.625" customWidth="1"/>
    <col min="8738" max="8740" width="0" hidden="1" customWidth="1"/>
    <col min="8741" max="8741" width="9" customWidth="1"/>
    <col min="8961" max="8993" width="2.625" customWidth="1"/>
    <col min="8994" max="8996" width="0" hidden="1" customWidth="1"/>
    <col min="8997" max="8997" width="9" customWidth="1"/>
    <col min="9217" max="9249" width="2.625" customWidth="1"/>
    <col min="9250" max="9252" width="0" hidden="1" customWidth="1"/>
    <col min="9253" max="9253" width="9" customWidth="1"/>
    <col min="9473" max="9505" width="2.625" customWidth="1"/>
    <col min="9506" max="9508" width="0" hidden="1" customWidth="1"/>
    <col min="9509" max="9509" width="9" customWidth="1"/>
    <col min="9729" max="9761" width="2.625" customWidth="1"/>
    <col min="9762" max="9764" width="0" hidden="1" customWidth="1"/>
    <col min="9765" max="9765" width="9" customWidth="1"/>
    <col min="9985" max="10017" width="2.625" customWidth="1"/>
    <col min="10018" max="10020" width="0" hidden="1" customWidth="1"/>
    <col min="10021" max="10021" width="9" customWidth="1"/>
    <col min="10241" max="10273" width="2.625" customWidth="1"/>
    <col min="10274" max="10276" width="0" hidden="1" customWidth="1"/>
    <col min="10277" max="10277" width="9" customWidth="1"/>
    <col min="10497" max="10529" width="2.625" customWidth="1"/>
    <col min="10530" max="10532" width="0" hidden="1" customWidth="1"/>
    <col min="10533" max="10533" width="9" customWidth="1"/>
    <col min="10753" max="10785" width="2.625" customWidth="1"/>
    <col min="10786" max="10788" width="0" hidden="1" customWidth="1"/>
    <col min="10789" max="10789" width="9" customWidth="1"/>
    <col min="11009" max="11041" width="2.625" customWidth="1"/>
    <col min="11042" max="11044" width="0" hidden="1" customWidth="1"/>
    <col min="11045" max="11045" width="9" customWidth="1"/>
    <col min="11265" max="11297" width="2.625" customWidth="1"/>
    <col min="11298" max="11300" width="0" hidden="1" customWidth="1"/>
    <col min="11301" max="11301" width="9" customWidth="1"/>
    <col min="11521" max="11553" width="2.625" customWidth="1"/>
    <col min="11554" max="11556" width="0" hidden="1" customWidth="1"/>
    <col min="11557" max="11557" width="9" customWidth="1"/>
    <col min="11777" max="11809" width="2.625" customWidth="1"/>
    <col min="11810" max="11812" width="0" hidden="1" customWidth="1"/>
    <col min="11813" max="11813" width="9" customWidth="1"/>
    <col min="12033" max="12065" width="2.625" customWidth="1"/>
    <col min="12066" max="12068" width="0" hidden="1" customWidth="1"/>
    <col min="12069" max="12069" width="9" customWidth="1"/>
    <col min="12289" max="12321" width="2.625" customWidth="1"/>
    <col min="12322" max="12324" width="0" hidden="1" customWidth="1"/>
    <col min="12325" max="12325" width="9" customWidth="1"/>
    <col min="12545" max="12577" width="2.625" customWidth="1"/>
    <col min="12578" max="12580" width="0" hidden="1" customWidth="1"/>
    <col min="12581" max="12581" width="9" customWidth="1"/>
    <col min="12801" max="12833" width="2.625" customWidth="1"/>
    <col min="12834" max="12836" width="0" hidden="1" customWidth="1"/>
    <col min="12837" max="12837" width="9" customWidth="1"/>
    <col min="13057" max="13089" width="2.625" customWidth="1"/>
    <col min="13090" max="13092" width="0" hidden="1" customWidth="1"/>
    <col min="13093" max="13093" width="9" customWidth="1"/>
    <col min="13313" max="13345" width="2.625" customWidth="1"/>
    <col min="13346" max="13348" width="0" hidden="1" customWidth="1"/>
    <col min="13349" max="13349" width="9" customWidth="1"/>
    <col min="13569" max="13601" width="2.625" customWidth="1"/>
    <col min="13602" max="13604" width="0" hidden="1" customWidth="1"/>
    <col min="13605" max="13605" width="9" customWidth="1"/>
    <col min="13825" max="13857" width="2.625" customWidth="1"/>
    <col min="13858" max="13860" width="0" hidden="1" customWidth="1"/>
    <col min="13861" max="13861" width="9" customWidth="1"/>
    <col min="14081" max="14113" width="2.625" customWidth="1"/>
    <col min="14114" max="14116" width="0" hidden="1" customWidth="1"/>
    <col min="14117" max="14117" width="9" customWidth="1"/>
    <col min="14337" max="14369" width="2.625" customWidth="1"/>
    <col min="14370" max="14372" width="0" hidden="1" customWidth="1"/>
    <col min="14373" max="14373" width="9" customWidth="1"/>
    <col min="14593" max="14625" width="2.625" customWidth="1"/>
    <col min="14626" max="14628" width="0" hidden="1" customWidth="1"/>
    <col min="14629" max="14629" width="9" customWidth="1"/>
    <col min="14849" max="14881" width="2.625" customWidth="1"/>
    <col min="14882" max="14884" width="0" hidden="1" customWidth="1"/>
    <col min="14885" max="14885" width="9" customWidth="1"/>
    <col min="15105" max="15137" width="2.625" customWidth="1"/>
    <col min="15138" max="15140" width="0" hidden="1" customWidth="1"/>
    <col min="15141" max="15141" width="9" customWidth="1"/>
    <col min="15361" max="15393" width="2.625" customWidth="1"/>
    <col min="15394" max="15396" width="0" hidden="1" customWidth="1"/>
    <col min="15397" max="15397" width="9" customWidth="1"/>
    <col min="15617" max="15649" width="2.625" customWidth="1"/>
    <col min="15650" max="15652" width="0" hidden="1" customWidth="1"/>
    <col min="15653" max="15653" width="9" customWidth="1"/>
    <col min="15873" max="15905" width="2.625" customWidth="1"/>
    <col min="15906" max="15908" width="0" hidden="1" customWidth="1"/>
    <col min="15909" max="15909" width="9" customWidth="1"/>
    <col min="16129" max="16161" width="2.625" customWidth="1"/>
    <col min="16162" max="16164" width="0" hidden="1" customWidth="1"/>
    <col min="16165" max="16165" width="9" customWidth="1"/>
  </cols>
  <sheetData>
    <row r="1" spans="1:38" ht="15" customHeight="1" x14ac:dyDescent="0.15">
      <c r="A1" s="74" t="s">
        <v>464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75"/>
      <c r="AC1" s="75"/>
      <c r="AD1" s="75"/>
      <c r="AE1" s="75"/>
      <c r="AF1" s="75"/>
      <c r="AG1" s="75"/>
      <c r="AH1" s="1" t="s">
        <v>371</v>
      </c>
      <c r="AI1" s="1">
        <v>2</v>
      </c>
      <c r="AJ1" s="1"/>
      <c r="AK1" s="1"/>
      <c r="AL1" s="1"/>
    </row>
    <row r="2" spans="1:38" ht="15" customHeight="1" x14ac:dyDescent="0.15">
      <c r="A2" s="20" t="s">
        <v>372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373</v>
      </c>
      <c r="AI2" s="1">
        <v>6</v>
      </c>
      <c r="AJ2" s="37">
        <v>2016</v>
      </c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 t="s">
        <v>374</v>
      </c>
      <c r="AI3" s="1">
        <v>184233</v>
      </c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6" t="s">
        <v>196</v>
      </c>
      <c r="B5" s="77"/>
      <c r="C5" s="77"/>
      <c r="D5" s="77"/>
      <c r="E5" s="78"/>
      <c r="F5" s="79" t="s">
        <v>215</v>
      </c>
      <c r="G5" s="80"/>
      <c r="H5" s="80"/>
      <c r="I5" s="80"/>
      <c r="J5" s="80"/>
      <c r="K5" s="80"/>
      <c r="L5" s="80"/>
      <c r="M5" s="80"/>
      <c r="N5" s="81"/>
      <c r="O5" s="76" t="s">
        <v>197</v>
      </c>
      <c r="P5" s="77"/>
      <c r="Q5" s="77"/>
      <c r="R5" s="77"/>
      <c r="S5" s="78"/>
      <c r="T5" s="79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1"/>
      <c r="AH5" s="37">
        <f>IF(F5="","",VLOOKUP(F5,G258:Q259,11,FALSE))</f>
        <v>1</v>
      </c>
      <c r="AI5" s="37" t="str">
        <f>IF(T5="","",VLOOKUP(T5,G261:Q266,11,FALSE))</f>
        <v/>
      </c>
      <c r="AK5" s="29"/>
    </row>
    <row r="6" spans="1:38" s="1" customFormat="1" ht="15" customHeight="1" x14ac:dyDescent="0.15">
      <c r="AK6" s="29"/>
    </row>
    <row r="7" spans="1:38" s="1" customFormat="1" ht="15" customHeight="1" x14ac:dyDescent="0.15">
      <c r="AK7" s="29"/>
    </row>
    <row r="8" spans="1:38" s="1" customFormat="1" ht="15" customHeight="1" x14ac:dyDescent="0.15">
      <c r="A8" s="1" t="s">
        <v>203</v>
      </c>
      <c r="AK8" s="29"/>
    </row>
    <row r="9" spans="1:38" s="1" customFormat="1" ht="15" customHeight="1" x14ac:dyDescent="0.15">
      <c r="A9" s="82" t="s">
        <v>205</v>
      </c>
      <c r="B9" s="83"/>
      <c r="C9" s="83"/>
      <c r="D9" s="83"/>
      <c r="E9" s="84"/>
      <c r="F9" s="34"/>
      <c r="G9" s="22"/>
      <c r="H9" s="22"/>
      <c r="I9" s="22"/>
      <c r="J9" s="22"/>
      <c r="K9" s="22"/>
      <c r="L9" s="22"/>
      <c r="M9" s="22"/>
      <c r="N9" s="22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  <c r="AI9" s="1" t="s">
        <v>419</v>
      </c>
      <c r="AJ9" s="1" t="s">
        <v>420</v>
      </c>
      <c r="AK9" s="29"/>
    </row>
    <row r="10" spans="1:38" s="1" customFormat="1" ht="30" customHeight="1" x14ac:dyDescent="0.15">
      <c r="A10" s="92" t="s">
        <v>0</v>
      </c>
      <c r="B10" s="93"/>
      <c r="C10" s="93"/>
      <c r="D10" s="93"/>
      <c r="E10" s="99"/>
      <c r="F10" s="100" t="s">
        <v>226</v>
      </c>
      <c r="G10" s="101"/>
      <c r="H10" s="102"/>
      <c r="I10" s="103"/>
      <c r="J10" s="104"/>
      <c r="K10" s="104"/>
      <c r="L10" s="105"/>
      <c r="M10" s="106" t="s">
        <v>227</v>
      </c>
      <c r="N10" s="107"/>
      <c r="O10" s="108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37" t="str">
        <f>IF(I10="","",VLOOKUP(I10,G270:Q278,11,FALSE))</f>
        <v/>
      </c>
      <c r="AI10" s="1" t="str">
        <f>IF(I10="","",IF(LEFT(I10,1)="前",VLOOKUP(I10,G270:S278,13,FALSE),""))</f>
        <v/>
      </c>
      <c r="AJ10" s="1" t="str">
        <f>IF(I10="","",IF(LEFT(I10,1)="後",VLOOKUP(I10,G270:S278,13,FALSE),""))</f>
        <v/>
      </c>
      <c r="AK10" s="29"/>
    </row>
    <row r="11" spans="1:38" s="1" customFormat="1" ht="15" customHeight="1" x14ac:dyDescent="0.15">
      <c r="A11" s="111" t="s">
        <v>1</v>
      </c>
      <c r="B11" s="112"/>
      <c r="C11" s="112"/>
      <c r="D11" s="112"/>
      <c r="E11" s="113"/>
      <c r="F11" s="3" t="s">
        <v>375</v>
      </c>
      <c r="G11" s="117"/>
      <c r="H11" s="117"/>
      <c r="I11" s="117"/>
      <c r="J11" s="117"/>
      <c r="K11" s="11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K11" s="29"/>
    </row>
    <row r="12" spans="1:38" s="1" customFormat="1" ht="30" customHeight="1" x14ac:dyDescent="0.15">
      <c r="A12" s="114"/>
      <c r="B12" s="115"/>
      <c r="C12" s="115"/>
      <c r="D12" s="115"/>
      <c r="E12" s="116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0"/>
      <c r="AK12" s="29"/>
    </row>
    <row r="13" spans="1:38" s="1" customFormat="1" ht="15" customHeight="1" x14ac:dyDescent="0.15">
      <c r="A13" s="87" t="s">
        <v>205</v>
      </c>
      <c r="B13" s="88"/>
      <c r="C13" s="88"/>
      <c r="D13" s="88"/>
      <c r="E13" s="8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29"/>
    </row>
    <row r="14" spans="1:38" s="1" customFormat="1" ht="30" customHeight="1" x14ac:dyDescent="0.15">
      <c r="A14" s="92" t="s">
        <v>198</v>
      </c>
      <c r="B14" s="93"/>
      <c r="C14" s="93"/>
      <c r="D14" s="93"/>
      <c r="E14" s="93"/>
      <c r="F14" s="94" t="s">
        <v>199</v>
      </c>
      <c r="G14" s="95"/>
      <c r="H14" s="96"/>
      <c r="I14" s="97"/>
      <c r="J14" s="97"/>
      <c r="K14" s="97"/>
      <c r="L14" s="97"/>
      <c r="M14" s="97"/>
      <c r="N14" s="98"/>
      <c r="O14" s="94" t="s">
        <v>200</v>
      </c>
      <c r="P14" s="95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K14" s="29"/>
    </row>
    <row r="15" spans="1:38" s="1" customFormat="1" ht="15" customHeight="1" x14ac:dyDescent="0.15">
      <c r="A15" s="76" t="s">
        <v>2</v>
      </c>
      <c r="B15" s="77"/>
      <c r="C15" s="77"/>
      <c r="D15" s="77"/>
      <c r="E15" s="78"/>
      <c r="F15" s="128"/>
      <c r="G15" s="129"/>
      <c r="H15" s="129"/>
      <c r="I15" s="129"/>
      <c r="J15" s="129"/>
      <c r="K15" s="129"/>
      <c r="L15" s="129"/>
      <c r="M15" s="129"/>
      <c r="N15" s="130"/>
      <c r="O15" s="76" t="s">
        <v>3</v>
      </c>
      <c r="P15" s="77"/>
      <c r="Q15" s="77"/>
      <c r="R15" s="77"/>
      <c r="S15" s="78"/>
      <c r="T15" s="128"/>
      <c r="U15" s="129"/>
      <c r="V15" s="129"/>
      <c r="W15" s="129"/>
      <c r="X15" s="129"/>
      <c r="Y15" s="129"/>
      <c r="Z15" s="129"/>
      <c r="AA15" s="129"/>
      <c r="AB15" s="129"/>
      <c r="AC15" s="53"/>
      <c r="AD15" s="53"/>
      <c r="AE15" s="53"/>
      <c r="AF15" s="53"/>
      <c r="AG15" s="54"/>
      <c r="AK15" s="29"/>
    </row>
    <row r="16" spans="1:38" s="1" customFormat="1" ht="15" customHeight="1" x14ac:dyDescent="0.15">
      <c r="A16" s="76" t="s">
        <v>376</v>
      </c>
      <c r="B16" s="77"/>
      <c r="C16" s="77"/>
      <c r="D16" s="77"/>
      <c r="E16" s="78"/>
      <c r="F16" s="131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  <c r="AK16" s="29"/>
    </row>
    <row r="17" spans="1:37" s="1" customFormat="1" ht="15" customHeight="1" x14ac:dyDescent="0.15">
      <c r="AK17" s="29"/>
    </row>
    <row r="18" spans="1:37" s="1" customFormat="1" ht="15" customHeight="1" x14ac:dyDescent="0.15">
      <c r="AK18" s="29"/>
    </row>
    <row r="19" spans="1:37" s="1" customFormat="1" ht="15" customHeight="1" x14ac:dyDescent="0.15">
      <c r="A19" s="1" t="s">
        <v>204</v>
      </c>
      <c r="AK19" s="29"/>
    </row>
    <row r="20" spans="1:37" s="1" customFormat="1" ht="15" customHeight="1" x14ac:dyDescent="0.15">
      <c r="A20" s="82" t="s">
        <v>377</v>
      </c>
      <c r="B20" s="83"/>
      <c r="C20" s="83"/>
      <c r="D20" s="83"/>
      <c r="E20" s="84"/>
      <c r="F20" s="121" t="str">
        <f>IF(O9&lt;&gt;"",O9,"")</f>
        <v/>
      </c>
      <c r="G20" s="122"/>
      <c r="H20" s="122"/>
      <c r="I20" s="122"/>
      <c r="J20" s="122"/>
      <c r="K20" s="122"/>
      <c r="L20" s="122"/>
      <c r="M20" s="122"/>
      <c r="N20" s="123"/>
      <c r="O20" s="124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K20" s="29"/>
    </row>
    <row r="21" spans="1:37" s="1" customFormat="1" ht="30" customHeight="1" x14ac:dyDescent="0.15">
      <c r="A21" s="92" t="s">
        <v>206</v>
      </c>
      <c r="B21" s="93"/>
      <c r="C21" s="93"/>
      <c r="D21" s="93"/>
      <c r="E21" s="99"/>
      <c r="F21" s="125" t="str">
        <f>IF(O10&lt;&gt;"",O10,"")</f>
        <v/>
      </c>
      <c r="G21" s="126"/>
      <c r="H21" s="126"/>
      <c r="I21" s="126"/>
      <c r="J21" s="126"/>
      <c r="K21" s="126"/>
      <c r="L21" s="126"/>
      <c r="M21" s="126"/>
      <c r="N21" s="127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  <c r="AK21" s="29"/>
    </row>
    <row r="22" spans="1:37" s="1" customFormat="1" ht="15" customHeight="1" x14ac:dyDescent="0.15">
      <c r="A22" s="111" t="s">
        <v>1</v>
      </c>
      <c r="B22" s="112"/>
      <c r="C22" s="112"/>
      <c r="D22" s="112"/>
      <c r="E22" s="113"/>
      <c r="F22" s="57" t="s">
        <v>378</v>
      </c>
      <c r="G22" s="117"/>
      <c r="H22" s="117"/>
      <c r="I22" s="117"/>
      <c r="J22" s="117"/>
      <c r="K22" s="11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8"/>
      <c r="AK22" s="29"/>
    </row>
    <row r="23" spans="1:37" s="1" customFormat="1" ht="30" customHeight="1" x14ac:dyDescent="0.15">
      <c r="A23" s="114"/>
      <c r="B23" s="115"/>
      <c r="C23" s="115"/>
      <c r="D23" s="115"/>
      <c r="E23" s="116"/>
      <c r="F23" s="118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  <c r="AK23" s="29"/>
    </row>
    <row r="24" spans="1:37" s="1" customFormat="1" ht="15" customHeight="1" x14ac:dyDescent="0.15">
      <c r="A24" s="87" t="s">
        <v>377</v>
      </c>
      <c r="B24" s="88"/>
      <c r="C24" s="88"/>
      <c r="D24" s="88"/>
      <c r="E24" s="8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K24" s="29"/>
    </row>
    <row r="25" spans="1:37" s="1" customFormat="1" ht="30" customHeight="1" x14ac:dyDescent="0.15">
      <c r="A25" s="92" t="s">
        <v>198</v>
      </c>
      <c r="B25" s="93"/>
      <c r="C25" s="93"/>
      <c r="D25" s="93"/>
      <c r="E25" s="93"/>
      <c r="F25" s="134" t="s">
        <v>199</v>
      </c>
      <c r="G25" s="135"/>
      <c r="H25" s="96"/>
      <c r="I25" s="97"/>
      <c r="J25" s="97"/>
      <c r="K25" s="97"/>
      <c r="L25" s="97"/>
      <c r="M25" s="97"/>
      <c r="N25" s="98"/>
      <c r="O25" s="134" t="s">
        <v>200</v>
      </c>
      <c r="P25" s="135"/>
      <c r="Q25" s="96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  <c r="AK25" s="29"/>
    </row>
    <row r="26" spans="1:37" s="1" customFormat="1" ht="15" customHeight="1" x14ac:dyDescent="0.15">
      <c r="A26" s="76" t="s">
        <v>2</v>
      </c>
      <c r="B26" s="77"/>
      <c r="C26" s="77"/>
      <c r="D26" s="77"/>
      <c r="E26" s="78"/>
      <c r="F26" s="128"/>
      <c r="G26" s="129"/>
      <c r="H26" s="129"/>
      <c r="I26" s="129"/>
      <c r="J26" s="129"/>
      <c r="K26" s="129"/>
      <c r="L26" s="129"/>
      <c r="M26" s="129"/>
      <c r="N26" s="130"/>
      <c r="O26" s="76" t="s">
        <v>3</v>
      </c>
      <c r="P26" s="77"/>
      <c r="Q26" s="77"/>
      <c r="R26" s="77"/>
      <c r="S26" s="78"/>
      <c r="T26" s="128"/>
      <c r="U26" s="129"/>
      <c r="V26" s="129"/>
      <c r="W26" s="129"/>
      <c r="X26" s="129"/>
      <c r="Y26" s="129"/>
      <c r="Z26" s="129"/>
      <c r="AA26" s="129"/>
      <c r="AB26" s="129"/>
      <c r="AC26" s="53"/>
      <c r="AD26" s="53"/>
      <c r="AE26" s="53"/>
      <c r="AF26" s="53"/>
      <c r="AG26" s="54"/>
      <c r="AK26" s="29"/>
    </row>
    <row r="27" spans="1:37" s="1" customFormat="1" ht="15" customHeight="1" x14ac:dyDescent="0.15">
      <c r="A27" s="76" t="s">
        <v>376</v>
      </c>
      <c r="B27" s="77"/>
      <c r="C27" s="77"/>
      <c r="D27" s="77"/>
      <c r="E27" s="78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K27" s="29"/>
    </row>
    <row r="28" spans="1:37" s="1" customFormat="1" ht="15" customHeight="1" x14ac:dyDescent="0.15">
      <c r="AK28" s="29"/>
    </row>
    <row r="29" spans="1:37" s="1" customFormat="1" ht="15" customHeight="1" x14ac:dyDescent="0.15">
      <c r="AK29" s="29"/>
    </row>
    <row r="30" spans="1:37" s="1" customFormat="1" ht="30" customHeight="1" x14ac:dyDescent="0.15">
      <c r="A30" s="136" t="s">
        <v>207</v>
      </c>
      <c r="B30" s="137"/>
      <c r="C30" s="137"/>
      <c r="D30" s="137"/>
      <c r="E30" s="138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36" t="s">
        <v>208</v>
      </c>
      <c r="S30" s="137"/>
      <c r="T30" s="137"/>
      <c r="U30" s="137"/>
      <c r="V30" s="138"/>
      <c r="W30" s="142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K30" s="29"/>
    </row>
    <row r="31" spans="1:37" s="1" customFormat="1" ht="30" customHeight="1" x14ac:dyDescent="0.15">
      <c r="A31" s="76" t="s">
        <v>209</v>
      </c>
      <c r="B31" s="77"/>
      <c r="C31" s="77"/>
      <c r="D31" s="77"/>
      <c r="E31" s="77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48" t="s">
        <v>5</v>
      </c>
      <c r="S31" s="149"/>
      <c r="T31" s="150"/>
      <c r="U31" s="151"/>
      <c r="V31" s="152"/>
      <c r="W31" s="152"/>
      <c r="X31" s="152"/>
      <c r="Y31" s="153"/>
      <c r="Z31" s="148" t="s">
        <v>4</v>
      </c>
      <c r="AA31" s="149"/>
      <c r="AB31" s="150"/>
      <c r="AC31" s="154"/>
      <c r="AD31" s="155"/>
      <c r="AE31" s="155"/>
      <c r="AF31" s="155"/>
      <c r="AG31" s="156"/>
      <c r="AK31" s="29"/>
    </row>
    <row r="32" spans="1:37" s="1" customFormat="1" ht="15" customHeight="1" x14ac:dyDescent="0.15">
      <c r="AK32" s="29"/>
    </row>
    <row r="33" spans="1:38" s="1" customFormat="1" ht="15" customHeight="1" x14ac:dyDescent="0.15">
      <c r="AK33" s="29"/>
    </row>
    <row r="34" spans="1:38" s="1" customFormat="1" ht="15" customHeight="1" x14ac:dyDescent="0.15">
      <c r="A34" s="1" t="s">
        <v>210</v>
      </c>
      <c r="AK34" s="29"/>
    </row>
    <row r="35" spans="1:38" s="1" customFormat="1" ht="15" customHeight="1" x14ac:dyDescent="0.15">
      <c r="A35" s="82" t="s">
        <v>377</v>
      </c>
      <c r="B35" s="83"/>
      <c r="C35" s="83"/>
      <c r="D35" s="83"/>
      <c r="E35" s="84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K35" s="29"/>
    </row>
    <row r="36" spans="1:38" s="1" customFormat="1" ht="30" customHeight="1" x14ac:dyDescent="0.15">
      <c r="A36" s="92" t="s">
        <v>200</v>
      </c>
      <c r="B36" s="93"/>
      <c r="C36" s="93"/>
      <c r="D36" s="93"/>
      <c r="E36" s="99"/>
      <c r="F36" s="94" t="s">
        <v>211</v>
      </c>
      <c r="G36" s="95"/>
      <c r="H36" s="96"/>
      <c r="I36" s="97"/>
      <c r="J36" s="97"/>
      <c r="K36" s="97"/>
      <c r="L36" s="97"/>
      <c r="M36" s="97"/>
      <c r="N36" s="98"/>
      <c r="O36" s="94" t="s">
        <v>200</v>
      </c>
      <c r="P36" s="95"/>
      <c r="Q36" s="96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K36" s="29"/>
    </row>
    <row r="37" spans="1:38" s="1" customFormat="1" ht="15" customHeight="1" x14ac:dyDescent="0.15">
      <c r="A37" s="76" t="s">
        <v>2</v>
      </c>
      <c r="B37" s="77"/>
      <c r="C37" s="77"/>
      <c r="D37" s="77"/>
      <c r="E37" s="78"/>
      <c r="F37" s="128"/>
      <c r="G37" s="129"/>
      <c r="H37" s="129"/>
      <c r="I37" s="129"/>
      <c r="J37" s="129"/>
      <c r="K37" s="129"/>
      <c r="L37" s="129"/>
      <c r="M37" s="129"/>
      <c r="N37" s="130"/>
      <c r="O37" s="76" t="s">
        <v>3</v>
      </c>
      <c r="P37" s="77"/>
      <c r="Q37" s="77"/>
      <c r="R37" s="77"/>
      <c r="S37" s="78"/>
      <c r="T37" s="128"/>
      <c r="U37" s="129"/>
      <c r="V37" s="129"/>
      <c r="W37" s="129"/>
      <c r="X37" s="129"/>
      <c r="Y37" s="129"/>
      <c r="Z37" s="129"/>
      <c r="AA37" s="129"/>
      <c r="AB37" s="129"/>
      <c r="AC37" s="53"/>
      <c r="AD37" s="53"/>
      <c r="AE37" s="53"/>
      <c r="AF37" s="53"/>
      <c r="AG37" s="54"/>
      <c r="AK37" s="29"/>
    </row>
    <row r="38" spans="1:38" s="1" customFormat="1" ht="15" customHeight="1" x14ac:dyDescent="0.15">
      <c r="A38" s="76" t="s">
        <v>376</v>
      </c>
      <c r="B38" s="77"/>
      <c r="C38" s="77"/>
      <c r="D38" s="77"/>
      <c r="E38" s="78"/>
      <c r="F38" s="157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3"/>
      <c r="AK38" s="29"/>
    </row>
    <row r="39" spans="1:38" ht="15" customHeight="1" x14ac:dyDescent="0.15">
      <c r="A39" s="24"/>
      <c r="B39" s="51"/>
      <c r="C39" s="51"/>
      <c r="D39" s="51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1"/>
      <c r="C40" s="51"/>
      <c r="D40" s="51"/>
      <c r="E40" s="51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1"/>
      <c r="C41" s="51"/>
      <c r="D41" s="51"/>
      <c r="E41" s="51"/>
      <c r="F41" s="5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1"/>
      <c r="C42" s="51"/>
      <c r="D42" s="51"/>
      <c r="E42" s="51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1"/>
      <c r="C43" s="51"/>
      <c r="D43" s="51"/>
      <c r="E43" s="51"/>
      <c r="F43" s="5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1"/>
      <c r="C45" s="51"/>
      <c r="D45" s="51"/>
      <c r="E45" s="51"/>
      <c r="F45" s="5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1"/>
      <c r="C46" s="51"/>
      <c r="D46" s="51"/>
      <c r="E46" s="51"/>
      <c r="F46" s="5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0" t="s">
        <v>379</v>
      </c>
      <c r="AH47" s="1"/>
      <c r="AI47" s="1"/>
      <c r="AJ47" s="1"/>
      <c r="AK47" s="1"/>
      <c r="AL47" s="1"/>
    </row>
    <row r="48" spans="1:38" ht="15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5" t="s">
        <v>185</v>
      </c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9" t="s">
        <v>212</v>
      </c>
      <c r="AH48" s="1"/>
      <c r="AI48" s="1"/>
      <c r="AJ48" s="1"/>
      <c r="AK48" s="1"/>
      <c r="AL48" s="1"/>
    </row>
    <row r="49" spans="1:35" ht="15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4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35"/>
      <c r="AG49" s="170"/>
      <c r="AH49" s="1"/>
      <c r="AI49" s="1"/>
    </row>
    <row r="50" spans="1:35" ht="15" customHeight="1" thickTop="1" x14ac:dyDescent="0.15">
      <c r="A50" s="171">
        <v>1</v>
      </c>
      <c r="B50" s="172"/>
      <c r="C50" s="173" t="s">
        <v>48</v>
      </c>
      <c r="D50" s="174"/>
      <c r="E50" s="174"/>
      <c r="F50" s="174"/>
      <c r="G50" s="174"/>
      <c r="H50" s="175"/>
      <c r="I50" s="158">
        <v>1</v>
      </c>
      <c r="J50" s="159"/>
      <c r="K50" s="160" t="s">
        <v>8</v>
      </c>
      <c r="L50" s="161"/>
      <c r="M50" s="161"/>
      <c r="N50" s="161"/>
      <c r="O50" s="161"/>
      <c r="P50" s="162"/>
      <c r="Q50" s="176" t="s">
        <v>9</v>
      </c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61"/>
      <c r="AH50" s="37" t="str">
        <f>IF(AG50="","",VLOOKUP(AG50,$G$268:$Q$268,11,FALSE))</f>
        <v/>
      </c>
      <c r="AI50" s="37">
        <f t="shared" ref="AI50:AI56" si="0">$A$50*1000+I50</f>
        <v>1001</v>
      </c>
    </row>
    <row r="51" spans="1:35" ht="15" customHeight="1" x14ac:dyDescent="0.15">
      <c r="A51" s="171"/>
      <c r="B51" s="172"/>
      <c r="C51" s="173"/>
      <c r="D51" s="174"/>
      <c r="E51" s="174"/>
      <c r="F51" s="174"/>
      <c r="G51" s="174"/>
      <c r="H51" s="175"/>
      <c r="I51" s="158">
        <v>2</v>
      </c>
      <c r="J51" s="159"/>
      <c r="K51" s="160" t="s">
        <v>10</v>
      </c>
      <c r="L51" s="161"/>
      <c r="M51" s="161"/>
      <c r="N51" s="161"/>
      <c r="O51" s="161"/>
      <c r="P51" s="162"/>
      <c r="Q51" s="178" t="s">
        <v>57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62"/>
      <c r="AH51" s="37" t="str">
        <f t="shared" ref="AH51:AH114" si="1">IF(AG51="","",VLOOKUP(AG51,$G$268:$Q$268,11,FALSE))</f>
        <v/>
      </c>
      <c r="AI51" s="37">
        <f t="shared" si="0"/>
        <v>1002</v>
      </c>
    </row>
    <row r="52" spans="1:35" ht="25.5" customHeight="1" x14ac:dyDescent="0.15">
      <c r="A52" s="171"/>
      <c r="B52" s="172"/>
      <c r="C52" s="173"/>
      <c r="D52" s="174"/>
      <c r="E52" s="174"/>
      <c r="F52" s="174"/>
      <c r="G52" s="174"/>
      <c r="H52" s="175"/>
      <c r="I52" s="158">
        <v>3</v>
      </c>
      <c r="J52" s="159"/>
      <c r="K52" s="160" t="s">
        <v>11</v>
      </c>
      <c r="L52" s="161"/>
      <c r="M52" s="161"/>
      <c r="N52" s="161"/>
      <c r="O52" s="161"/>
      <c r="P52" s="162"/>
      <c r="Q52" s="163" t="s">
        <v>58</v>
      </c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63"/>
      <c r="AH52" s="37" t="str">
        <f t="shared" si="1"/>
        <v/>
      </c>
      <c r="AI52" s="37">
        <f t="shared" si="0"/>
        <v>1003</v>
      </c>
    </row>
    <row r="53" spans="1:35" ht="25.5" customHeight="1" x14ac:dyDescent="0.15">
      <c r="A53" s="171"/>
      <c r="B53" s="172"/>
      <c r="C53" s="173"/>
      <c r="D53" s="174"/>
      <c r="E53" s="174"/>
      <c r="F53" s="174"/>
      <c r="G53" s="174"/>
      <c r="H53" s="175"/>
      <c r="I53" s="158">
        <v>4</v>
      </c>
      <c r="J53" s="159"/>
      <c r="K53" s="160" t="s">
        <v>12</v>
      </c>
      <c r="L53" s="161"/>
      <c r="M53" s="161"/>
      <c r="N53" s="161"/>
      <c r="O53" s="161"/>
      <c r="P53" s="162"/>
      <c r="Q53" s="163" t="s">
        <v>380</v>
      </c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63"/>
      <c r="AH53" s="37" t="str">
        <f t="shared" si="1"/>
        <v/>
      </c>
      <c r="AI53" s="37">
        <f t="shared" si="0"/>
        <v>1004</v>
      </c>
    </row>
    <row r="54" spans="1:35" ht="15" customHeight="1" x14ac:dyDescent="0.15">
      <c r="A54" s="171"/>
      <c r="B54" s="172"/>
      <c r="C54" s="173"/>
      <c r="D54" s="174"/>
      <c r="E54" s="174"/>
      <c r="F54" s="174"/>
      <c r="G54" s="174"/>
      <c r="H54" s="175"/>
      <c r="I54" s="158">
        <v>5</v>
      </c>
      <c r="J54" s="159"/>
      <c r="K54" s="160" t="s">
        <v>13</v>
      </c>
      <c r="L54" s="161"/>
      <c r="M54" s="161"/>
      <c r="N54" s="161"/>
      <c r="O54" s="161"/>
      <c r="P54" s="162"/>
      <c r="Q54" s="178" t="s">
        <v>59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62"/>
      <c r="AH54" s="37" t="str">
        <f t="shared" si="1"/>
        <v/>
      </c>
      <c r="AI54" s="37">
        <f t="shared" si="0"/>
        <v>1005</v>
      </c>
    </row>
    <row r="55" spans="1:35" ht="15" customHeight="1" x14ac:dyDescent="0.15">
      <c r="A55" s="171"/>
      <c r="B55" s="172"/>
      <c r="C55" s="173"/>
      <c r="D55" s="174"/>
      <c r="E55" s="174"/>
      <c r="F55" s="174"/>
      <c r="G55" s="174"/>
      <c r="H55" s="175"/>
      <c r="I55" s="158">
        <v>6</v>
      </c>
      <c r="J55" s="159"/>
      <c r="K55" s="160" t="s">
        <v>222</v>
      </c>
      <c r="L55" s="161"/>
      <c r="M55" s="161"/>
      <c r="N55" s="161"/>
      <c r="O55" s="161"/>
      <c r="P55" s="162"/>
      <c r="Q55" s="178" t="s">
        <v>60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62"/>
      <c r="AH55" s="37" t="str">
        <f t="shared" si="1"/>
        <v/>
      </c>
      <c r="AI55" s="37">
        <f t="shared" si="0"/>
        <v>1006</v>
      </c>
    </row>
    <row r="56" spans="1:35" ht="11.25" hidden="1" customHeight="1" x14ac:dyDescent="0.15">
      <c r="A56" s="48"/>
      <c r="B56" s="49"/>
      <c r="C56" s="50"/>
      <c r="D56" s="51"/>
      <c r="E56" s="51"/>
      <c r="F56" s="51"/>
      <c r="G56" s="51"/>
      <c r="H56" s="52"/>
      <c r="I56" s="1">
        <v>7</v>
      </c>
      <c r="J56" s="1"/>
      <c r="K56" s="50" t="s">
        <v>192</v>
      </c>
      <c r="L56" s="51"/>
      <c r="M56" s="51"/>
      <c r="N56" s="51"/>
      <c r="O56" s="51"/>
      <c r="P56" s="52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2"/>
      <c r="AH56" s="37" t="str">
        <f t="shared" si="1"/>
        <v/>
      </c>
      <c r="AI56" s="37">
        <f t="shared" si="0"/>
        <v>1007</v>
      </c>
    </row>
    <row r="57" spans="1:35" ht="15" customHeight="1" x14ac:dyDescent="0.15">
      <c r="A57" s="165">
        <v>2</v>
      </c>
      <c r="B57" s="166"/>
      <c r="C57" s="179" t="s">
        <v>45</v>
      </c>
      <c r="D57" s="180"/>
      <c r="E57" s="180"/>
      <c r="F57" s="180"/>
      <c r="G57" s="180"/>
      <c r="H57" s="181"/>
      <c r="I57" s="158">
        <v>1</v>
      </c>
      <c r="J57" s="159"/>
      <c r="K57" s="160" t="s">
        <v>14</v>
      </c>
      <c r="L57" s="161"/>
      <c r="M57" s="161"/>
      <c r="N57" s="161"/>
      <c r="O57" s="161"/>
      <c r="P57" s="162"/>
      <c r="Q57" s="178" t="s">
        <v>61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62"/>
      <c r="AH57" s="37" t="str">
        <f t="shared" si="1"/>
        <v/>
      </c>
      <c r="AI57" s="37">
        <f>$A$57*1000+I57</f>
        <v>2001</v>
      </c>
    </row>
    <row r="58" spans="1:35" ht="15" customHeight="1" x14ac:dyDescent="0.15">
      <c r="A58" s="134"/>
      <c r="B58" s="168"/>
      <c r="C58" s="182"/>
      <c r="D58" s="183"/>
      <c r="E58" s="183"/>
      <c r="F58" s="183"/>
      <c r="G58" s="183"/>
      <c r="H58" s="184"/>
      <c r="I58" s="158">
        <v>2</v>
      </c>
      <c r="J58" s="159"/>
      <c r="K58" s="160" t="s">
        <v>15</v>
      </c>
      <c r="L58" s="161"/>
      <c r="M58" s="161"/>
      <c r="N58" s="161"/>
      <c r="O58" s="161"/>
      <c r="P58" s="162"/>
      <c r="Q58" s="178" t="s">
        <v>62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62"/>
      <c r="AH58" s="37" t="str">
        <f t="shared" si="1"/>
        <v/>
      </c>
      <c r="AI58" s="37">
        <f>$A$57*1000+I58</f>
        <v>2002</v>
      </c>
    </row>
    <row r="59" spans="1:35" ht="11.25" hidden="1" customHeight="1" x14ac:dyDescent="0.15">
      <c r="A59" s="48"/>
      <c r="B59" s="49"/>
      <c r="C59" s="50"/>
      <c r="D59" s="51"/>
      <c r="E59" s="51"/>
      <c r="F59" s="51"/>
      <c r="G59" s="51"/>
      <c r="H59" s="52"/>
      <c r="I59" s="1">
        <v>3</v>
      </c>
      <c r="J59" s="1"/>
      <c r="K59" s="50" t="s">
        <v>192</v>
      </c>
      <c r="L59" s="51"/>
      <c r="M59" s="51"/>
      <c r="N59" s="51"/>
      <c r="O59" s="51"/>
      <c r="P59" s="52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2"/>
      <c r="AH59" s="37" t="str">
        <f t="shared" si="1"/>
        <v/>
      </c>
      <c r="AI59" s="37">
        <f>$A$57*1000+I59</f>
        <v>2003</v>
      </c>
    </row>
    <row r="60" spans="1:35" ht="15" customHeight="1" x14ac:dyDescent="0.15">
      <c r="A60" s="171">
        <v>3</v>
      </c>
      <c r="B60" s="172"/>
      <c r="C60" s="173" t="s">
        <v>46</v>
      </c>
      <c r="D60" s="174"/>
      <c r="E60" s="174"/>
      <c r="F60" s="174"/>
      <c r="G60" s="174"/>
      <c r="H60" s="175"/>
      <c r="I60" s="134">
        <v>1</v>
      </c>
      <c r="J60" s="168"/>
      <c r="K60" s="182" t="s">
        <v>16</v>
      </c>
      <c r="L60" s="183"/>
      <c r="M60" s="183"/>
      <c r="N60" s="183"/>
      <c r="O60" s="183"/>
      <c r="P60" s="184"/>
      <c r="Q60" s="185" t="s">
        <v>63</v>
      </c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62"/>
      <c r="AH60" s="37" t="str">
        <f t="shared" si="1"/>
        <v/>
      </c>
      <c r="AI60" s="37">
        <f t="shared" ref="AI60:AI66" si="2">$A$60*1000+I60</f>
        <v>3001</v>
      </c>
    </row>
    <row r="61" spans="1:35" ht="15" customHeight="1" x14ac:dyDescent="0.15">
      <c r="A61" s="171"/>
      <c r="B61" s="172"/>
      <c r="C61" s="173"/>
      <c r="D61" s="174"/>
      <c r="E61" s="174"/>
      <c r="F61" s="174"/>
      <c r="G61" s="174"/>
      <c r="H61" s="175"/>
      <c r="I61" s="158">
        <v>2</v>
      </c>
      <c r="J61" s="159"/>
      <c r="K61" s="160" t="s">
        <v>17</v>
      </c>
      <c r="L61" s="161"/>
      <c r="M61" s="161"/>
      <c r="N61" s="161"/>
      <c r="O61" s="161"/>
      <c r="P61" s="162"/>
      <c r="Q61" s="178" t="s">
        <v>64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62"/>
      <c r="AH61" s="37" t="str">
        <f t="shared" si="1"/>
        <v/>
      </c>
      <c r="AI61" s="37">
        <f t="shared" si="2"/>
        <v>3002</v>
      </c>
    </row>
    <row r="62" spans="1:35" ht="15" customHeight="1" x14ac:dyDescent="0.15">
      <c r="A62" s="171"/>
      <c r="B62" s="172"/>
      <c r="C62" s="173"/>
      <c r="D62" s="174"/>
      <c r="E62" s="174"/>
      <c r="F62" s="174"/>
      <c r="G62" s="174"/>
      <c r="H62" s="175"/>
      <c r="I62" s="158">
        <v>3</v>
      </c>
      <c r="J62" s="159"/>
      <c r="K62" s="160" t="s">
        <v>18</v>
      </c>
      <c r="L62" s="161"/>
      <c r="M62" s="161"/>
      <c r="N62" s="161"/>
      <c r="O62" s="161"/>
      <c r="P62" s="162"/>
      <c r="Q62" s="178" t="s">
        <v>65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62"/>
      <c r="AH62" s="37" t="str">
        <f t="shared" si="1"/>
        <v/>
      </c>
      <c r="AI62" s="37">
        <f t="shared" si="2"/>
        <v>3003</v>
      </c>
    </row>
    <row r="63" spans="1:35" ht="15" customHeight="1" x14ac:dyDescent="0.15">
      <c r="A63" s="171"/>
      <c r="B63" s="172"/>
      <c r="C63" s="173"/>
      <c r="D63" s="174"/>
      <c r="E63" s="174"/>
      <c r="F63" s="174"/>
      <c r="G63" s="174"/>
      <c r="H63" s="175"/>
      <c r="I63" s="158">
        <v>4</v>
      </c>
      <c r="J63" s="159"/>
      <c r="K63" s="160" t="s">
        <v>19</v>
      </c>
      <c r="L63" s="161"/>
      <c r="M63" s="161"/>
      <c r="N63" s="161"/>
      <c r="O63" s="161"/>
      <c r="P63" s="162"/>
      <c r="Q63" s="178" t="s">
        <v>66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62"/>
      <c r="AH63" s="37" t="str">
        <f t="shared" si="1"/>
        <v/>
      </c>
      <c r="AI63" s="37">
        <f t="shared" si="2"/>
        <v>3004</v>
      </c>
    </row>
    <row r="64" spans="1:35" ht="15" customHeight="1" x14ac:dyDescent="0.15">
      <c r="A64" s="171"/>
      <c r="B64" s="172"/>
      <c r="C64" s="173"/>
      <c r="D64" s="174"/>
      <c r="E64" s="174"/>
      <c r="F64" s="174"/>
      <c r="G64" s="174"/>
      <c r="H64" s="175"/>
      <c r="I64" s="158">
        <v>5</v>
      </c>
      <c r="J64" s="159"/>
      <c r="K64" s="160" t="s">
        <v>20</v>
      </c>
      <c r="L64" s="161"/>
      <c r="M64" s="161"/>
      <c r="N64" s="161"/>
      <c r="O64" s="161"/>
      <c r="P64" s="162"/>
      <c r="Q64" s="178" t="s">
        <v>67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62"/>
      <c r="AH64" s="37" t="str">
        <f t="shared" si="1"/>
        <v/>
      </c>
      <c r="AI64" s="37">
        <f t="shared" si="2"/>
        <v>3005</v>
      </c>
    </row>
    <row r="65" spans="1:35" ht="15" customHeight="1" x14ac:dyDescent="0.15">
      <c r="A65" s="171"/>
      <c r="B65" s="172"/>
      <c r="C65" s="173"/>
      <c r="D65" s="174"/>
      <c r="E65" s="174"/>
      <c r="F65" s="174"/>
      <c r="G65" s="174"/>
      <c r="H65" s="175"/>
      <c r="I65" s="165">
        <v>6</v>
      </c>
      <c r="J65" s="166"/>
      <c r="K65" s="179" t="s">
        <v>21</v>
      </c>
      <c r="L65" s="180"/>
      <c r="M65" s="180"/>
      <c r="N65" s="180"/>
      <c r="O65" s="180"/>
      <c r="P65" s="181"/>
      <c r="Q65" s="186" t="s">
        <v>68</v>
      </c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62"/>
      <c r="AH65" s="37" t="str">
        <f t="shared" si="1"/>
        <v/>
      </c>
      <c r="AI65" s="37">
        <f t="shared" si="2"/>
        <v>3006</v>
      </c>
    </row>
    <row r="66" spans="1:35" ht="11.25" hidden="1" customHeight="1" x14ac:dyDescent="0.15">
      <c r="A66" s="48"/>
      <c r="B66" s="49"/>
      <c r="C66" s="50"/>
      <c r="D66" s="51"/>
      <c r="E66" s="51"/>
      <c r="F66" s="51"/>
      <c r="G66" s="51"/>
      <c r="H66" s="52"/>
      <c r="I66" s="1">
        <v>7</v>
      </c>
      <c r="J66" s="1"/>
      <c r="K66" s="50" t="s">
        <v>192</v>
      </c>
      <c r="L66" s="51"/>
      <c r="M66" s="51"/>
      <c r="N66" s="51"/>
      <c r="O66" s="51"/>
      <c r="P66" s="5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2"/>
      <c r="AH66" s="37" t="str">
        <f t="shared" si="1"/>
        <v/>
      </c>
      <c r="AI66" s="37">
        <f t="shared" si="2"/>
        <v>3007</v>
      </c>
    </row>
    <row r="67" spans="1:35" ht="25.5" customHeight="1" x14ac:dyDescent="0.15">
      <c r="A67" s="165">
        <v>4</v>
      </c>
      <c r="B67" s="166"/>
      <c r="C67" s="179" t="s">
        <v>47</v>
      </c>
      <c r="D67" s="180"/>
      <c r="E67" s="180"/>
      <c r="F67" s="180"/>
      <c r="G67" s="180"/>
      <c r="H67" s="181"/>
      <c r="I67" s="158">
        <v>1</v>
      </c>
      <c r="J67" s="159"/>
      <c r="K67" s="160" t="s">
        <v>22</v>
      </c>
      <c r="L67" s="161"/>
      <c r="M67" s="161"/>
      <c r="N67" s="161"/>
      <c r="O67" s="161"/>
      <c r="P67" s="162"/>
      <c r="Q67" s="187" t="s">
        <v>69</v>
      </c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64"/>
      <c r="AH67" s="37" t="str">
        <f t="shared" si="1"/>
        <v/>
      </c>
      <c r="AI67" s="37">
        <f>$A$67*1000+I67</f>
        <v>4001</v>
      </c>
    </row>
    <row r="68" spans="1:35" ht="38.25" customHeight="1" x14ac:dyDescent="0.15">
      <c r="A68" s="171"/>
      <c r="B68" s="172"/>
      <c r="C68" s="173"/>
      <c r="D68" s="174"/>
      <c r="E68" s="174"/>
      <c r="F68" s="174"/>
      <c r="G68" s="174"/>
      <c r="H68" s="175"/>
      <c r="I68" s="158">
        <v>2</v>
      </c>
      <c r="J68" s="159"/>
      <c r="K68" s="160" t="s">
        <v>23</v>
      </c>
      <c r="L68" s="161"/>
      <c r="M68" s="161"/>
      <c r="N68" s="161"/>
      <c r="O68" s="161"/>
      <c r="P68" s="162"/>
      <c r="Q68" s="187" t="s">
        <v>70</v>
      </c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64"/>
      <c r="AH68" s="37" t="str">
        <f t="shared" si="1"/>
        <v/>
      </c>
      <c r="AI68" s="37">
        <f>$A$67*1000+I68</f>
        <v>4002</v>
      </c>
    </row>
    <row r="69" spans="1:35" ht="38.25" customHeight="1" x14ac:dyDescent="0.15">
      <c r="A69" s="134"/>
      <c r="B69" s="168"/>
      <c r="C69" s="182"/>
      <c r="D69" s="183"/>
      <c r="E69" s="183"/>
      <c r="F69" s="183"/>
      <c r="G69" s="183"/>
      <c r="H69" s="184"/>
      <c r="I69" s="158">
        <v>3</v>
      </c>
      <c r="J69" s="159"/>
      <c r="K69" s="160" t="s">
        <v>24</v>
      </c>
      <c r="L69" s="161"/>
      <c r="M69" s="161"/>
      <c r="N69" s="161"/>
      <c r="O69" s="161"/>
      <c r="P69" s="162"/>
      <c r="Q69" s="187" t="s">
        <v>71</v>
      </c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64"/>
      <c r="AH69" s="37" t="str">
        <f t="shared" si="1"/>
        <v/>
      </c>
      <c r="AI69" s="37">
        <f>$A$67*1000+I69</f>
        <v>4003</v>
      </c>
    </row>
    <row r="70" spans="1:35" ht="11.25" hidden="1" customHeight="1" x14ac:dyDescent="0.15">
      <c r="A70" s="48"/>
      <c r="B70" s="49"/>
      <c r="C70" s="50"/>
      <c r="D70" s="51"/>
      <c r="E70" s="51"/>
      <c r="F70" s="51"/>
      <c r="G70" s="51"/>
      <c r="H70" s="52"/>
      <c r="I70" s="1">
        <v>4</v>
      </c>
      <c r="J70" s="1"/>
      <c r="K70" s="50" t="s">
        <v>192</v>
      </c>
      <c r="L70" s="51"/>
      <c r="M70" s="51"/>
      <c r="N70" s="51"/>
      <c r="O70" s="51"/>
      <c r="P70" s="5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2"/>
      <c r="AH70" s="37" t="str">
        <f t="shared" si="1"/>
        <v/>
      </c>
      <c r="AI70" s="37">
        <f>$A$67*1000+I70</f>
        <v>4004</v>
      </c>
    </row>
    <row r="71" spans="1:35" ht="25.5" customHeight="1" x14ac:dyDescent="0.15">
      <c r="A71" s="171">
        <v>5</v>
      </c>
      <c r="B71" s="172"/>
      <c r="C71" s="173" t="s">
        <v>49</v>
      </c>
      <c r="D71" s="174"/>
      <c r="E71" s="174"/>
      <c r="F71" s="174"/>
      <c r="G71" s="174"/>
      <c r="H71" s="175"/>
      <c r="I71" s="134">
        <v>1</v>
      </c>
      <c r="J71" s="168"/>
      <c r="K71" s="182" t="s">
        <v>25</v>
      </c>
      <c r="L71" s="183"/>
      <c r="M71" s="183"/>
      <c r="N71" s="183"/>
      <c r="O71" s="183"/>
      <c r="P71" s="184"/>
      <c r="Q71" s="189" t="s">
        <v>72</v>
      </c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63"/>
      <c r="AH71" s="37" t="str">
        <f t="shared" si="1"/>
        <v/>
      </c>
      <c r="AI71" s="37">
        <f>$A$71*1000+I71</f>
        <v>5001</v>
      </c>
    </row>
    <row r="72" spans="1:35" ht="15" customHeight="1" x14ac:dyDescent="0.15">
      <c r="A72" s="171"/>
      <c r="B72" s="172"/>
      <c r="C72" s="173"/>
      <c r="D72" s="174"/>
      <c r="E72" s="174"/>
      <c r="F72" s="174"/>
      <c r="G72" s="174"/>
      <c r="H72" s="175"/>
      <c r="I72" s="158">
        <v>2</v>
      </c>
      <c r="J72" s="159"/>
      <c r="K72" s="160" t="s">
        <v>26</v>
      </c>
      <c r="L72" s="161"/>
      <c r="M72" s="161"/>
      <c r="N72" s="161"/>
      <c r="O72" s="161"/>
      <c r="P72" s="162"/>
      <c r="Q72" s="177" t="s">
        <v>73</v>
      </c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62"/>
      <c r="AH72" s="37" t="str">
        <f t="shared" si="1"/>
        <v/>
      </c>
      <c r="AI72" s="37">
        <f>$A$71*1000+I72</f>
        <v>5002</v>
      </c>
    </row>
    <row r="73" spans="1:35" ht="15" customHeight="1" x14ac:dyDescent="0.15">
      <c r="A73" s="171"/>
      <c r="B73" s="172"/>
      <c r="C73" s="173"/>
      <c r="D73" s="174"/>
      <c r="E73" s="174"/>
      <c r="F73" s="174"/>
      <c r="G73" s="174"/>
      <c r="H73" s="175"/>
      <c r="I73" s="165">
        <v>3</v>
      </c>
      <c r="J73" s="166"/>
      <c r="K73" s="179" t="s">
        <v>27</v>
      </c>
      <c r="L73" s="180"/>
      <c r="M73" s="180"/>
      <c r="N73" s="180"/>
      <c r="O73" s="180"/>
      <c r="P73" s="181"/>
      <c r="Q73" s="191" t="s">
        <v>74</v>
      </c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62"/>
      <c r="AH73" s="37" t="str">
        <f t="shared" si="1"/>
        <v/>
      </c>
      <c r="AI73" s="37">
        <f>$A$71*1000+I73</f>
        <v>5003</v>
      </c>
    </row>
    <row r="74" spans="1:35" ht="11.25" hidden="1" customHeight="1" x14ac:dyDescent="0.15">
      <c r="A74" s="48"/>
      <c r="B74" s="49"/>
      <c r="C74" s="50"/>
      <c r="D74" s="51"/>
      <c r="E74" s="51"/>
      <c r="F74" s="51"/>
      <c r="G74" s="51"/>
      <c r="H74" s="52"/>
      <c r="I74" s="1">
        <v>4</v>
      </c>
      <c r="J74" s="1"/>
      <c r="K74" s="50" t="s">
        <v>192</v>
      </c>
      <c r="L74" s="51"/>
      <c r="M74" s="51"/>
      <c r="N74" s="51"/>
      <c r="O74" s="51"/>
      <c r="P74" s="5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2"/>
      <c r="AH74" s="37" t="str">
        <f t="shared" si="1"/>
        <v/>
      </c>
      <c r="AI74" s="37">
        <f>$A$71*1000+I74</f>
        <v>5004</v>
      </c>
    </row>
    <row r="75" spans="1:35" ht="25.5" customHeight="1" x14ac:dyDescent="0.15">
      <c r="A75" s="165">
        <v>6</v>
      </c>
      <c r="B75" s="166"/>
      <c r="C75" s="179" t="s">
        <v>50</v>
      </c>
      <c r="D75" s="180"/>
      <c r="E75" s="180"/>
      <c r="F75" s="180"/>
      <c r="G75" s="180"/>
      <c r="H75" s="181"/>
      <c r="I75" s="158">
        <v>1</v>
      </c>
      <c r="J75" s="159"/>
      <c r="K75" s="160" t="s">
        <v>28</v>
      </c>
      <c r="L75" s="161"/>
      <c r="M75" s="161"/>
      <c r="N75" s="161"/>
      <c r="O75" s="161"/>
      <c r="P75" s="162"/>
      <c r="Q75" s="188" t="s">
        <v>75</v>
      </c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63"/>
      <c r="AH75" s="37" t="str">
        <f t="shared" si="1"/>
        <v/>
      </c>
      <c r="AI75" s="37">
        <f>$A$75*1000+I75</f>
        <v>6001</v>
      </c>
    </row>
    <row r="76" spans="1:35" ht="25.5" customHeight="1" x14ac:dyDescent="0.15">
      <c r="A76" s="171"/>
      <c r="B76" s="172"/>
      <c r="C76" s="173"/>
      <c r="D76" s="174"/>
      <c r="E76" s="174"/>
      <c r="F76" s="174"/>
      <c r="G76" s="174"/>
      <c r="H76" s="175"/>
      <c r="I76" s="158">
        <v>2</v>
      </c>
      <c r="J76" s="159"/>
      <c r="K76" s="160" t="s">
        <v>29</v>
      </c>
      <c r="L76" s="161"/>
      <c r="M76" s="161"/>
      <c r="N76" s="161"/>
      <c r="O76" s="161"/>
      <c r="P76" s="162"/>
      <c r="Q76" s="188" t="s">
        <v>76</v>
      </c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63"/>
      <c r="AH76" s="37" t="str">
        <f t="shared" si="1"/>
        <v/>
      </c>
      <c r="AI76" s="37">
        <f>$A$75*1000+I76</f>
        <v>6002</v>
      </c>
    </row>
    <row r="77" spans="1:35" ht="15" customHeight="1" x14ac:dyDescent="0.15">
      <c r="A77" s="134"/>
      <c r="B77" s="168"/>
      <c r="C77" s="182"/>
      <c r="D77" s="183"/>
      <c r="E77" s="183"/>
      <c r="F77" s="183"/>
      <c r="G77" s="183"/>
      <c r="H77" s="184"/>
      <c r="I77" s="158">
        <v>3</v>
      </c>
      <c r="J77" s="159"/>
      <c r="K77" s="160" t="s">
        <v>30</v>
      </c>
      <c r="L77" s="161"/>
      <c r="M77" s="161"/>
      <c r="N77" s="161"/>
      <c r="O77" s="161"/>
      <c r="P77" s="162"/>
      <c r="Q77" s="177" t="s">
        <v>77</v>
      </c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62"/>
      <c r="AH77" s="37" t="str">
        <f t="shared" si="1"/>
        <v/>
      </c>
      <c r="AI77" s="37">
        <f>$A$75*1000+I77</f>
        <v>6003</v>
      </c>
    </row>
    <row r="78" spans="1:35" ht="45" hidden="1" customHeight="1" x14ac:dyDescent="0.15">
      <c r="A78" s="48"/>
      <c r="B78" s="49"/>
      <c r="C78" s="50"/>
      <c r="D78" s="51"/>
      <c r="E78" s="51"/>
      <c r="F78" s="51"/>
      <c r="G78" s="51"/>
      <c r="H78" s="52"/>
      <c r="I78" s="1">
        <v>4</v>
      </c>
      <c r="J78" s="1"/>
      <c r="K78" s="50" t="s">
        <v>192</v>
      </c>
      <c r="L78" s="51"/>
      <c r="M78" s="51"/>
      <c r="N78" s="51"/>
      <c r="O78" s="51"/>
      <c r="P78" s="5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2"/>
      <c r="AH78" s="37" t="str">
        <f t="shared" si="1"/>
        <v/>
      </c>
      <c r="AI78" s="37">
        <f>$A$75*1000+I78</f>
        <v>6004</v>
      </c>
    </row>
    <row r="79" spans="1:35" ht="15" customHeight="1" x14ac:dyDescent="0.15">
      <c r="A79" s="171">
        <v>7</v>
      </c>
      <c r="B79" s="172"/>
      <c r="C79" s="173" t="s">
        <v>51</v>
      </c>
      <c r="D79" s="174"/>
      <c r="E79" s="174"/>
      <c r="F79" s="174"/>
      <c r="G79" s="174"/>
      <c r="H79" s="175"/>
      <c r="I79" s="134">
        <v>1</v>
      </c>
      <c r="J79" s="168"/>
      <c r="K79" s="182" t="s">
        <v>31</v>
      </c>
      <c r="L79" s="183"/>
      <c r="M79" s="183"/>
      <c r="N79" s="183"/>
      <c r="O79" s="183"/>
      <c r="P79" s="184"/>
      <c r="Q79" s="192" t="s">
        <v>78</v>
      </c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62"/>
      <c r="AH79" s="37" t="str">
        <f t="shared" si="1"/>
        <v/>
      </c>
      <c r="AI79" s="37">
        <f>$A$79*1000+I79</f>
        <v>7001</v>
      </c>
    </row>
    <row r="80" spans="1:35" ht="15" customHeight="1" x14ac:dyDescent="0.15">
      <c r="A80" s="171"/>
      <c r="B80" s="172"/>
      <c r="C80" s="173"/>
      <c r="D80" s="174"/>
      <c r="E80" s="174"/>
      <c r="F80" s="174"/>
      <c r="G80" s="174"/>
      <c r="H80" s="175"/>
      <c r="I80" s="158">
        <v>2</v>
      </c>
      <c r="J80" s="159"/>
      <c r="K80" s="160" t="s">
        <v>32</v>
      </c>
      <c r="L80" s="161"/>
      <c r="M80" s="161"/>
      <c r="N80" s="161"/>
      <c r="O80" s="161"/>
      <c r="P80" s="162"/>
      <c r="Q80" s="177" t="s">
        <v>79</v>
      </c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62"/>
      <c r="AH80" s="37" t="str">
        <f t="shared" si="1"/>
        <v/>
      </c>
      <c r="AI80" s="37">
        <f>$A$79*1000+I80</f>
        <v>7002</v>
      </c>
    </row>
    <row r="81" spans="1:35" ht="15" customHeight="1" x14ac:dyDescent="0.15">
      <c r="A81" s="171"/>
      <c r="B81" s="172"/>
      <c r="C81" s="173"/>
      <c r="D81" s="174"/>
      <c r="E81" s="174"/>
      <c r="F81" s="174"/>
      <c r="G81" s="174"/>
      <c r="H81" s="175"/>
      <c r="I81" s="165">
        <v>3</v>
      </c>
      <c r="J81" s="166"/>
      <c r="K81" s="179" t="s">
        <v>33</v>
      </c>
      <c r="L81" s="180"/>
      <c r="M81" s="180"/>
      <c r="N81" s="180"/>
      <c r="O81" s="180"/>
      <c r="P81" s="181"/>
      <c r="Q81" s="191" t="s">
        <v>80</v>
      </c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62"/>
      <c r="AH81" s="37" t="str">
        <f t="shared" si="1"/>
        <v/>
      </c>
      <c r="AI81" s="37">
        <f>$A$79*1000+I81</f>
        <v>7003</v>
      </c>
    </row>
    <row r="82" spans="1:35" ht="11.25" hidden="1" customHeight="1" x14ac:dyDescent="0.15">
      <c r="A82" s="48"/>
      <c r="B82" s="49"/>
      <c r="C82" s="50"/>
      <c r="D82" s="51"/>
      <c r="E82" s="51"/>
      <c r="F82" s="51"/>
      <c r="G82" s="51"/>
      <c r="H82" s="52"/>
      <c r="I82" s="1">
        <v>4</v>
      </c>
      <c r="J82" s="1"/>
      <c r="K82" s="50" t="s">
        <v>192</v>
      </c>
      <c r="L82" s="51"/>
      <c r="M82" s="51"/>
      <c r="N82" s="51"/>
      <c r="O82" s="51"/>
      <c r="P82" s="5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2"/>
      <c r="AH82" s="37" t="str">
        <f t="shared" si="1"/>
        <v/>
      </c>
      <c r="AI82" s="37">
        <f>$A$79*1000+I82</f>
        <v>7004</v>
      </c>
    </row>
    <row r="83" spans="1:35" ht="25.5" customHeight="1" x14ac:dyDescent="0.15">
      <c r="A83" s="165">
        <v>8</v>
      </c>
      <c r="B83" s="166"/>
      <c r="C83" s="179" t="s">
        <v>52</v>
      </c>
      <c r="D83" s="180"/>
      <c r="E83" s="180"/>
      <c r="F83" s="180"/>
      <c r="G83" s="180"/>
      <c r="H83" s="181"/>
      <c r="I83" s="158">
        <v>1</v>
      </c>
      <c r="J83" s="159"/>
      <c r="K83" s="160" t="s">
        <v>34</v>
      </c>
      <c r="L83" s="161"/>
      <c r="M83" s="161"/>
      <c r="N83" s="161"/>
      <c r="O83" s="161"/>
      <c r="P83" s="162"/>
      <c r="Q83" s="188" t="s">
        <v>81</v>
      </c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63"/>
      <c r="AH83" s="37" t="str">
        <f t="shared" si="1"/>
        <v/>
      </c>
      <c r="AI83" s="37">
        <f>$A$83*1000+I83</f>
        <v>8001</v>
      </c>
    </row>
    <row r="84" spans="1:35" ht="15" customHeight="1" x14ac:dyDescent="0.15">
      <c r="A84" s="134"/>
      <c r="B84" s="168"/>
      <c r="C84" s="182"/>
      <c r="D84" s="183"/>
      <c r="E84" s="183"/>
      <c r="F84" s="183"/>
      <c r="G84" s="183"/>
      <c r="H84" s="184"/>
      <c r="I84" s="158">
        <v>2</v>
      </c>
      <c r="J84" s="159"/>
      <c r="K84" s="160" t="s">
        <v>35</v>
      </c>
      <c r="L84" s="161"/>
      <c r="M84" s="161"/>
      <c r="N84" s="161"/>
      <c r="O84" s="161"/>
      <c r="P84" s="162"/>
      <c r="Q84" s="177" t="s">
        <v>82</v>
      </c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62"/>
      <c r="AH84" s="37" t="str">
        <f t="shared" si="1"/>
        <v/>
      </c>
      <c r="AI84" s="37">
        <f>$A$83*1000+I84</f>
        <v>8002</v>
      </c>
    </row>
    <row r="85" spans="1:35" ht="11.25" hidden="1" customHeight="1" x14ac:dyDescent="0.15">
      <c r="A85" s="48"/>
      <c r="B85" s="49"/>
      <c r="C85" s="50"/>
      <c r="D85" s="51"/>
      <c r="E85" s="51"/>
      <c r="F85" s="51"/>
      <c r="G85" s="51"/>
      <c r="H85" s="52"/>
      <c r="I85" s="1">
        <v>3</v>
      </c>
      <c r="J85" s="1"/>
      <c r="K85" s="50" t="s">
        <v>192</v>
      </c>
      <c r="L85" s="51"/>
      <c r="M85" s="51"/>
      <c r="N85" s="51"/>
      <c r="O85" s="51"/>
      <c r="P85" s="5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2"/>
      <c r="AH85" s="37" t="str">
        <f t="shared" si="1"/>
        <v/>
      </c>
      <c r="AI85" s="37">
        <f>$A$83*1000+I85</f>
        <v>8003</v>
      </c>
    </row>
    <row r="86" spans="1:35" ht="25.5" customHeight="1" x14ac:dyDescent="0.15">
      <c r="A86" s="171">
        <v>9</v>
      </c>
      <c r="B86" s="172"/>
      <c r="C86" s="173" t="s">
        <v>53</v>
      </c>
      <c r="D86" s="174"/>
      <c r="E86" s="174"/>
      <c r="F86" s="174"/>
      <c r="G86" s="174"/>
      <c r="H86" s="175"/>
      <c r="I86" s="134">
        <v>1</v>
      </c>
      <c r="J86" s="168"/>
      <c r="K86" s="182" t="s">
        <v>36</v>
      </c>
      <c r="L86" s="183"/>
      <c r="M86" s="183"/>
      <c r="N86" s="183"/>
      <c r="O86" s="183"/>
      <c r="P86" s="184"/>
      <c r="Q86" s="189" t="s">
        <v>83</v>
      </c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63"/>
      <c r="AH86" s="37" t="str">
        <f t="shared" si="1"/>
        <v/>
      </c>
      <c r="AI86" s="37">
        <f>$A$86*1000+I86</f>
        <v>9001</v>
      </c>
    </row>
    <row r="87" spans="1:35" ht="15" customHeight="1" x14ac:dyDescent="0.15">
      <c r="A87" s="171"/>
      <c r="B87" s="172"/>
      <c r="C87" s="173"/>
      <c r="D87" s="174"/>
      <c r="E87" s="174"/>
      <c r="F87" s="174"/>
      <c r="G87" s="174"/>
      <c r="H87" s="175"/>
      <c r="I87" s="165">
        <v>2</v>
      </c>
      <c r="J87" s="166"/>
      <c r="K87" s="179" t="s">
        <v>37</v>
      </c>
      <c r="L87" s="180"/>
      <c r="M87" s="180"/>
      <c r="N87" s="180"/>
      <c r="O87" s="180"/>
      <c r="P87" s="181"/>
      <c r="Q87" s="191" t="s">
        <v>84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62"/>
      <c r="AH87" s="37" t="str">
        <f t="shared" si="1"/>
        <v/>
      </c>
      <c r="AI87" s="37">
        <f>$A$86*1000+I87</f>
        <v>9002</v>
      </c>
    </row>
    <row r="88" spans="1:35" ht="11.25" hidden="1" customHeight="1" x14ac:dyDescent="0.15">
      <c r="A88" s="48"/>
      <c r="B88" s="49"/>
      <c r="C88" s="50"/>
      <c r="D88" s="51"/>
      <c r="E88" s="51"/>
      <c r="F88" s="51"/>
      <c r="G88" s="51"/>
      <c r="H88" s="52"/>
      <c r="I88" s="1">
        <v>3</v>
      </c>
      <c r="J88" s="1"/>
      <c r="K88" s="50" t="s">
        <v>192</v>
      </c>
      <c r="L88" s="51"/>
      <c r="M88" s="51"/>
      <c r="N88" s="51"/>
      <c r="O88" s="51"/>
      <c r="P88" s="5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2"/>
      <c r="AH88" s="37" t="str">
        <f t="shared" si="1"/>
        <v/>
      </c>
      <c r="AI88" s="37">
        <f>$A$86*1000+I88</f>
        <v>9003</v>
      </c>
    </row>
    <row r="89" spans="1:35" ht="15" customHeight="1" x14ac:dyDescent="0.15">
      <c r="A89" s="165">
        <v>10</v>
      </c>
      <c r="B89" s="166"/>
      <c r="C89" s="179" t="s">
        <v>54</v>
      </c>
      <c r="D89" s="180"/>
      <c r="E89" s="180"/>
      <c r="F89" s="180"/>
      <c r="G89" s="180"/>
      <c r="H89" s="181"/>
      <c r="I89" s="158">
        <v>1</v>
      </c>
      <c r="J89" s="159"/>
      <c r="K89" s="160" t="s">
        <v>38</v>
      </c>
      <c r="L89" s="161"/>
      <c r="M89" s="161"/>
      <c r="N89" s="161"/>
      <c r="O89" s="161"/>
      <c r="P89" s="162"/>
      <c r="Q89" s="177" t="s">
        <v>85</v>
      </c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62"/>
      <c r="AH89" s="37" t="str">
        <f t="shared" si="1"/>
        <v/>
      </c>
      <c r="AI89" s="37">
        <f>$A$89*1000+I89</f>
        <v>10001</v>
      </c>
    </row>
    <row r="90" spans="1:35" ht="15" customHeight="1" x14ac:dyDescent="0.15">
      <c r="A90" s="134"/>
      <c r="B90" s="168"/>
      <c r="C90" s="182"/>
      <c r="D90" s="183"/>
      <c r="E90" s="183"/>
      <c r="F90" s="183"/>
      <c r="G90" s="183"/>
      <c r="H90" s="184"/>
      <c r="I90" s="158">
        <v>2</v>
      </c>
      <c r="J90" s="159"/>
      <c r="K90" s="160" t="s">
        <v>39</v>
      </c>
      <c r="L90" s="161"/>
      <c r="M90" s="161"/>
      <c r="N90" s="161"/>
      <c r="O90" s="161"/>
      <c r="P90" s="162"/>
      <c r="Q90" s="177" t="s">
        <v>86</v>
      </c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62"/>
      <c r="AH90" s="37" t="str">
        <f t="shared" si="1"/>
        <v/>
      </c>
      <c r="AI90" s="37">
        <f>$A$89*1000+I90</f>
        <v>10002</v>
      </c>
    </row>
    <row r="91" spans="1:35" ht="11.25" hidden="1" customHeight="1" x14ac:dyDescent="0.15">
      <c r="A91" s="48"/>
      <c r="B91" s="49"/>
      <c r="C91" s="50"/>
      <c r="D91" s="51"/>
      <c r="E91" s="51"/>
      <c r="F91" s="51"/>
      <c r="G91" s="51"/>
      <c r="H91" s="52"/>
      <c r="I91" s="1">
        <v>3</v>
      </c>
      <c r="J91" s="1"/>
      <c r="K91" s="50" t="s">
        <v>192</v>
      </c>
      <c r="L91" s="51"/>
      <c r="M91" s="51"/>
      <c r="N91" s="51"/>
      <c r="O91" s="51"/>
      <c r="P91" s="5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2"/>
      <c r="AH91" s="37" t="str">
        <f t="shared" si="1"/>
        <v/>
      </c>
      <c r="AI91" s="37">
        <f>$A$89*1000+I91</f>
        <v>10003</v>
      </c>
    </row>
    <row r="92" spans="1:35" ht="15" customHeight="1" x14ac:dyDescent="0.15">
      <c r="A92" s="171">
        <v>11</v>
      </c>
      <c r="B92" s="172"/>
      <c r="C92" s="173" t="s">
        <v>55</v>
      </c>
      <c r="D92" s="174"/>
      <c r="E92" s="174"/>
      <c r="F92" s="174"/>
      <c r="G92" s="174"/>
      <c r="H92" s="175"/>
      <c r="I92" s="134">
        <v>1</v>
      </c>
      <c r="J92" s="168"/>
      <c r="K92" s="182" t="s">
        <v>381</v>
      </c>
      <c r="L92" s="183"/>
      <c r="M92" s="183"/>
      <c r="N92" s="183"/>
      <c r="O92" s="183"/>
      <c r="P92" s="184"/>
      <c r="Q92" s="192" t="s">
        <v>87</v>
      </c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62"/>
      <c r="AH92" s="37" t="str">
        <f t="shared" si="1"/>
        <v/>
      </c>
      <c r="AI92" s="37">
        <f t="shared" ref="AI92:AI98" si="3">$A$92*1000+I92</f>
        <v>11001</v>
      </c>
    </row>
    <row r="93" spans="1:35" ht="15" customHeight="1" x14ac:dyDescent="0.15">
      <c r="A93" s="171"/>
      <c r="B93" s="172"/>
      <c r="C93" s="173"/>
      <c r="D93" s="174"/>
      <c r="E93" s="174"/>
      <c r="F93" s="174"/>
      <c r="G93" s="174"/>
      <c r="H93" s="175"/>
      <c r="I93" s="158">
        <v>2</v>
      </c>
      <c r="J93" s="159"/>
      <c r="K93" s="160" t="s">
        <v>40</v>
      </c>
      <c r="L93" s="161"/>
      <c r="M93" s="161"/>
      <c r="N93" s="161"/>
      <c r="O93" s="161"/>
      <c r="P93" s="162"/>
      <c r="Q93" s="177" t="s">
        <v>88</v>
      </c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62"/>
      <c r="AH93" s="37" t="str">
        <f t="shared" si="1"/>
        <v/>
      </c>
      <c r="AI93" s="37">
        <f t="shared" si="3"/>
        <v>11002</v>
      </c>
    </row>
    <row r="94" spans="1:35" ht="15" customHeight="1" x14ac:dyDescent="0.15">
      <c r="A94" s="171"/>
      <c r="B94" s="172"/>
      <c r="C94" s="173"/>
      <c r="D94" s="174"/>
      <c r="E94" s="174"/>
      <c r="F94" s="174"/>
      <c r="G94" s="174"/>
      <c r="H94" s="175"/>
      <c r="I94" s="158">
        <v>3</v>
      </c>
      <c r="J94" s="159"/>
      <c r="K94" s="160" t="s">
        <v>41</v>
      </c>
      <c r="L94" s="161"/>
      <c r="M94" s="161"/>
      <c r="N94" s="161"/>
      <c r="O94" s="161"/>
      <c r="P94" s="162"/>
      <c r="Q94" s="177" t="s">
        <v>89</v>
      </c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62"/>
      <c r="AH94" s="37" t="str">
        <f t="shared" si="1"/>
        <v/>
      </c>
      <c r="AI94" s="37">
        <f t="shared" si="3"/>
        <v>11003</v>
      </c>
    </row>
    <row r="95" spans="1:35" ht="15" customHeight="1" x14ac:dyDescent="0.15">
      <c r="A95" s="171"/>
      <c r="B95" s="172"/>
      <c r="C95" s="173"/>
      <c r="D95" s="174"/>
      <c r="E95" s="174"/>
      <c r="F95" s="174"/>
      <c r="G95" s="174"/>
      <c r="H95" s="175"/>
      <c r="I95" s="158">
        <v>4</v>
      </c>
      <c r="J95" s="159"/>
      <c r="K95" s="160" t="s">
        <v>42</v>
      </c>
      <c r="L95" s="161"/>
      <c r="M95" s="161"/>
      <c r="N95" s="161"/>
      <c r="O95" s="161"/>
      <c r="P95" s="162"/>
      <c r="Q95" s="177" t="s">
        <v>90</v>
      </c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62"/>
      <c r="AH95" s="37" t="str">
        <f t="shared" si="1"/>
        <v/>
      </c>
      <c r="AI95" s="37">
        <f t="shared" si="3"/>
        <v>11004</v>
      </c>
    </row>
    <row r="96" spans="1:35" ht="15" customHeight="1" x14ac:dyDescent="0.15">
      <c r="A96" s="171"/>
      <c r="B96" s="172"/>
      <c r="C96" s="173"/>
      <c r="D96" s="174"/>
      <c r="E96" s="174"/>
      <c r="F96" s="174"/>
      <c r="G96" s="174"/>
      <c r="H96" s="175"/>
      <c r="I96" s="158">
        <v>5</v>
      </c>
      <c r="J96" s="159"/>
      <c r="K96" s="160" t="s">
        <v>43</v>
      </c>
      <c r="L96" s="161"/>
      <c r="M96" s="161"/>
      <c r="N96" s="161"/>
      <c r="O96" s="161"/>
      <c r="P96" s="162"/>
      <c r="Q96" s="177" t="s">
        <v>91</v>
      </c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62"/>
      <c r="AH96" s="37" t="str">
        <f t="shared" si="1"/>
        <v/>
      </c>
      <c r="AI96" s="37">
        <f t="shared" si="3"/>
        <v>11005</v>
      </c>
    </row>
    <row r="97" spans="1:35" ht="15" customHeight="1" x14ac:dyDescent="0.15">
      <c r="A97" s="171"/>
      <c r="B97" s="172"/>
      <c r="C97" s="173"/>
      <c r="D97" s="174"/>
      <c r="E97" s="174"/>
      <c r="F97" s="174"/>
      <c r="G97" s="174"/>
      <c r="H97" s="175"/>
      <c r="I97" s="158">
        <v>6</v>
      </c>
      <c r="J97" s="159"/>
      <c r="K97" s="160" t="s">
        <v>44</v>
      </c>
      <c r="L97" s="161"/>
      <c r="M97" s="161"/>
      <c r="N97" s="161"/>
      <c r="O97" s="161"/>
      <c r="P97" s="162"/>
      <c r="Q97" s="177" t="s">
        <v>92</v>
      </c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62"/>
      <c r="AH97" s="37" t="str">
        <f t="shared" si="1"/>
        <v/>
      </c>
      <c r="AI97" s="37">
        <f t="shared" si="3"/>
        <v>11006</v>
      </c>
    </row>
    <row r="98" spans="1:35" ht="15" customHeight="1" thickBot="1" x14ac:dyDescent="0.2">
      <c r="A98" s="134"/>
      <c r="B98" s="168"/>
      <c r="C98" s="182"/>
      <c r="D98" s="183"/>
      <c r="E98" s="183"/>
      <c r="F98" s="183"/>
      <c r="G98" s="183"/>
      <c r="H98" s="184"/>
      <c r="I98" s="158">
        <v>7</v>
      </c>
      <c r="J98" s="159"/>
      <c r="K98" s="160" t="s">
        <v>382</v>
      </c>
      <c r="L98" s="161"/>
      <c r="M98" s="161"/>
      <c r="N98" s="161"/>
      <c r="O98" s="161"/>
      <c r="P98" s="162"/>
      <c r="Q98" s="177" t="s">
        <v>93</v>
      </c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65"/>
      <c r="AH98" s="37" t="str">
        <f t="shared" si="1"/>
        <v/>
      </c>
      <c r="AI98" s="37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1"/>
        <v/>
      </c>
      <c r="AI99" s="1"/>
    </row>
    <row r="100" spans="1:35" ht="15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0" t="s">
        <v>379</v>
      </c>
      <c r="AH106" s="1"/>
      <c r="AI106" s="1"/>
    </row>
    <row r="107" spans="1:35" ht="15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5" t="s">
        <v>185</v>
      </c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7"/>
      <c r="AG107" s="193" t="s">
        <v>212</v>
      </c>
      <c r="AH107" s="1"/>
      <c r="AI107" s="1"/>
    </row>
    <row r="108" spans="1:35" ht="15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5"/>
      <c r="AG108" s="194"/>
      <c r="AH108" s="1"/>
      <c r="AI108" s="1"/>
    </row>
    <row r="109" spans="1:35" ht="15" customHeight="1" thickTop="1" x14ac:dyDescent="0.15">
      <c r="A109" s="165">
        <v>12</v>
      </c>
      <c r="B109" s="166"/>
      <c r="C109" s="197" t="s">
        <v>132</v>
      </c>
      <c r="D109" s="198"/>
      <c r="E109" s="198"/>
      <c r="F109" s="198"/>
      <c r="G109" s="198"/>
      <c r="H109" s="199"/>
      <c r="I109" s="166">
        <v>1</v>
      </c>
      <c r="J109" s="166"/>
      <c r="K109" s="179" t="s">
        <v>98</v>
      </c>
      <c r="L109" s="180"/>
      <c r="M109" s="180"/>
      <c r="N109" s="180"/>
      <c r="O109" s="180"/>
      <c r="P109" s="181"/>
      <c r="Q109" s="195" t="s">
        <v>143</v>
      </c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61"/>
      <c r="AH109" s="37" t="str">
        <f t="shared" si="1"/>
        <v/>
      </c>
      <c r="AI109" s="37">
        <f>$A$109*1000+I109</f>
        <v>12001</v>
      </c>
    </row>
    <row r="110" spans="1:35" ht="25.5" customHeight="1" x14ac:dyDescent="0.15">
      <c r="A110" s="171"/>
      <c r="B110" s="172"/>
      <c r="C110" s="200"/>
      <c r="D110" s="201"/>
      <c r="E110" s="201"/>
      <c r="F110" s="201"/>
      <c r="G110" s="201"/>
      <c r="H110" s="202"/>
      <c r="I110" s="158">
        <v>2</v>
      </c>
      <c r="J110" s="159"/>
      <c r="K110" s="160" t="s">
        <v>99</v>
      </c>
      <c r="L110" s="161"/>
      <c r="M110" s="161"/>
      <c r="N110" s="161"/>
      <c r="O110" s="161"/>
      <c r="P110" s="162"/>
      <c r="Q110" s="196" t="s">
        <v>144</v>
      </c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63"/>
      <c r="AH110" s="37" t="str">
        <f t="shared" si="1"/>
        <v/>
      </c>
      <c r="AI110" s="37">
        <f>$A$109*1000+I110</f>
        <v>12002</v>
      </c>
    </row>
    <row r="111" spans="1:35" ht="15" customHeight="1" x14ac:dyDescent="0.15">
      <c r="A111" s="134"/>
      <c r="B111" s="168"/>
      <c r="C111" s="203"/>
      <c r="D111" s="204"/>
      <c r="E111" s="204"/>
      <c r="F111" s="204"/>
      <c r="G111" s="204"/>
      <c r="H111" s="205"/>
      <c r="I111" s="168">
        <v>3</v>
      </c>
      <c r="J111" s="168"/>
      <c r="K111" s="182" t="s">
        <v>100</v>
      </c>
      <c r="L111" s="183"/>
      <c r="M111" s="183"/>
      <c r="N111" s="183"/>
      <c r="O111" s="183"/>
      <c r="P111" s="184"/>
      <c r="Q111" s="190" t="s">
        <v>145</v>
      </c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62"/>
      <c r="AH111" s="37" t="str">
        <f t="shared" si="1"/>
        <v/>
      </c>
      <c r="AI111" s="37">
        <f>$A$109*1000+I111</f>
        <v>12003</v>
      </c>
    </row>
    <row r="112" spans="1:35" ht="11.25" hidden="1" customHeight="1" x14ac:dyDescent="0.15">
      <c r="A112" s="48"/>
      <c r="B112" s="49"/>
      <c r="C112" s="50"/>
      <c r="D112" s="51"/>
      <c r="E112" s="51"/>
      <c r="F112" s="51"/>
      <c r="G112" s="51"/>
      <c r="H112" s="52"/>
      <c r="I112" s="1">
        <v>4</v>
      </c>
      <c r="J112" s="1"/>
      <c r="K112" s="50" t="s">
        <v>192</v>
      </c>
      <c r="L112" s="51"/>
      <c r="M112" s="51"/>
      <c r="N112" s="51"/>
      <c r="O112" s="51"/>
      <c r="P112" s="52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62"/>
      <c r="AH112" s="37" t="str">
        <f t="shared" si="1"/>
        <v/>
      </c>
      <c r="AI112" s="37">
        <f>$A$109*1000+I112</f>
        <v>12004</v>
      </c>
    </row>
    <row r="113" spans="1:35" ht="15" customHeight="1" x14ac:dyDescent="0.15">
      <c r="A113" s="171">
        <v>13</v>
      </c>
      <c r="B113" s="172"/>
      <c r="C113" s="200" t="s">
        <v>133</v>
      </c>
      <c r="D113" s="201"/>
      <c r="E113" s="201"/>
      <c r="F113" s="201"/>
      <c r="G113" s="201"/>
      <c r="H113" s="202"/>
      <c r="I113" s="134">
        <v>1</v>
      </c>
      <c r="J113" s="168"/>
      <c r="K113" s="182" t="s">
        <v>101</v>
      </c>
      <c r="L113" s="183"/>
      <c r="M113" s="183"/>
      <c r="N113" s="183"/>
      <c r="O113" s="183"/>
      <c r="P113" s="184"/>
      <c r="Q113" s="190" t="s">
        <v>146</v>
      </c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62"/>
      <c r="AH113" s="37" t="str">
        <f t="shared" si="1"/>
        <v/>
      </c>
      <c r="AI113" s="37">
        <f>$A$113*1000+I113</f>
        <v>13001</v>
      </c>
    </row>
    <row r="114" spans="1:35" ht="15" customHeight="1" x14ac:dyDescent="0.15">
      <c r="A114" s="171"/>
      <c r="B114" s="172"/>
      <c r="C114" s="200"/>
      <c r="D114" s="201"/>
      <c r="E114" s="201"/>
      <c r="F114" s="201"/>
      <c r="G114" s="201"/>
      <c r="H114" s="202"/>
      <c r="I114" s="158">
        <v>2</v>
      </c>
      <c r="J114" s="159"/>
      <c r="K114" s="160" t="s">
        <v>102</v>
      </c>
      <c r="L114" s="161"/>
      <c r="M114" s="161"/>
      <c r="N114" s="161"/>
      <c r="O114" s="161"/>
      <c r="P114" s="162"/>
      <c r="Q114" s="187" t="s">
        <v>147</v>
      </c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62"/>
      <c r="AH114" s="37" t="str">
        <f t="shared" si="1"/>
        <v/>
      </c>
      <c r="AI114" s="37">
        <f>$A$113*1000+I114</f>
        <v>13002</v>
      </c>
    </row>
    <row r="115" spans="1:35" ht="15" customHeight="1" x14ac:dyDescent="0.15">
      <c r="A115" s="171"/>
      <c r="B115" s="172"/>
      <c r="C115" s="200"/>
      <c r="D115" s="201"/>
      <c r="E115" s="201"/>
      <c r="F115" s="201"/>
      <c r="G115" s="201"/>
      <c r="H115" s="202"/>
      <c r="I115" s="165">
        <v>3</v>
      </c>
      <c r="J115" s="166"/>
      <c r="K115" s="179" t="s">
        <v>103</v>
      </c>
      <c r="L115" s="180"/>
      <c r="M115" s="180"/>
      <c r="N115" s="180"/>
      <c r="O115" s="180"/>
      <c r="P115" s="181"/>
      <c r="Q115" s="195" t="s">
        <v>148</v>
      </c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62"/>
      <c r="AH115" s="37" t="str">
        <f t="shared" ref="AH115:AH164" si="4">IF(AG115="","",VLOOKUP(AG115,$G$268:$Q$268,11,FALSE))</f>
        <v/>
      </c>
      <c r="AI115" s="37">
        <f>$A$113*1000+I115</f>
        <v>13003</v>
      </c>
    </row>
    <row r="116" spans="1:35" ht="12" hidden="1" customHeight="1" x14ac:dyDescent="0.15">
      <c r="A116" s="48"/>
      <c r="B116" s="49"/>
      <c r="C116" s="50"/>
      <c r="D116" s="51"/>
      <c r="E116" s="51"/>
      <c r="F116" s="51"/>
      <c r="G116" s="51"/>
      <c r="H116" s="52"/>
      <c r="I116" s="1">
        <v>4</v>
      </c>
      <c r="J116" s="1"/>
      <c r="K116" s="50" t="s">
        <v>192</v>
      </c>
      <c r="L116" s="51"/>
      <c r="M116" s="51"/>
      <c r="N116" s="51"/>
      <c r="O116" s="51"/>
      <c r="P116" s="5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62"/>
      <c r="AH116" s="37" t="str">
        <f t="shared" si="4"/>
        <v/>
      </c>
      <c r="AI116" s="37">
        <f>$A$113*1000+I116</f>
        <v>13004</v>
      </c>
    </row>
    <row r="117" spans="1:35" ht="15" customHeight="1" x14ac:dyDescent="0.15">
      <c r="A117" s="165">
        <v>14</v>
      </c>
      <c r="B117" s="166"/>
      <c r="C117" s="197" t="s">
        <v>134</v>
      </c>
      <c r="D117" s="198"/>
      <c r="E117" s="198"/>
      <c r="F117" s="198"/>
      <c r="G117" s="198"/>
      <c r="H117" s="199"/>
      <c r="I117" s="158">
        <v>1</v>
      </c>
      <c r="J117" s="159"/>
      <c r="K117" s="160" t="s">
        <v>104</v>
      </c>
      <c r="L117" s="161"/>
      <c r="M117" s="161"/>
      <c r="N117" s="161"/>
      <c r="O117" s="161"/>
      <c r="P117" s="162"/>
      <c r="Q117" s="187" t="s">
        <v>149</v>
      </c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62"/>
      <c r="AH117" s="37" t="str">
        <f t="shared" si="4"/>
        <v/>
      </c>
      <c r="AI117" s="37">
        <f>$A$117*1000+I117</f>
        <v>14001</v>
      </c>
    </row>
    <row r="118" spans="1:35" ht="15" customHeight="1" x14ac:dyDescent="0.15">
      <c r="A118" s="171"/>
      <c r="B118" s="172"/>
      <c r="C118" s="200"/>
      <c r="D118" s="201"/>
      <c r="E118" s="201"/>
      <c r="F118" s="201"/>
      <c r="G118" s="201"/>
      <c r="H118" s="202"/>
      <c r="I118" s="158">
        <v>2</v>
      </c>
      <c r="J118" s="159"/>
      <c r="K118" s="160" t="s">
        <v>105</v>
      </c>
      <c r="L118" s="161"/>
      <c r="M118" s="161"/>
      <c r="N118" s="161"/>
      <c r="O118" s="161"/>
      <c r="P118" s="162"/>
      <c r="Q118" s="187" t="s">
        <v>150</v>
      </c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62"/>
      <c r="AH118" s="37" t="str">
        <f t="shared" si="4"/>
        <v/>
      </c>
      <c r="AI118" s="37">
        <f>$A$117*1000+I118</f>
        <v>14002</v>
      </c>
    </row>
    <row r="119" spans="1:35" ht="15" customHeight="1" x14ac:dyDescent="0.15">
      <c r="A119" s="171"/>
      <c r="B119" s="172"/>
      <c r="C119" s="200"/>
      <c r="D119" s="201"/>
      <c r="E119" s="201"/>
      <c r="F119" s="201"/>
      <c r="G119" s="201"/>
      <c r="H119" s="202"/>
      <c r="I119" s="158">
        <v>3</v>
      </c>
      <c r="J119" s="159"/>
      <c r="K119" s="160" t="s">
        <v>189</v>
      </c>
      <c r="L119" s="161"/>
      <c r="M119" s="161"/>
      <c r="N119" s="161"/>
      <c r="O119" s="161"/>
      <c r="P119" s="162"/>
      <c r="Q119" s="187" t="s">
        <v>151</v>
      </c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62"/>
      <c r="AH119" s="37" t="str">
        <f t="shared" si="4"/>
        <v/>
      </c>
      <c r="AI119" s="37">
        <f>$A$117*1000+I119</f>
        <v>14003</v>
      </c>
    </row>
    <row r="120" spans="1:35" ht="15" customHeight="1" x14ac:dyDescent="0.15">
      <c r="A120" s="134"/>
      <c r="B120" s="168"/>
      <c r="C120" s="203"/>
      <c r="D120" s="204"/>
      <c r="E120" s="204"/>
      <c r="F120" s="204"/>
      <c r="G120" s="204"/>
      <c r="H120" s="205"/>
      <c r="I120" s="158">
        <v>4</v>
      </c>
      <c r="J120" s="159"/>
      <c r="K120" s="160" t="s">
        <v>6</v>
      </c>
      <c r="L120" s="161"/>
      <c r="M120" s="161"/>
      <c r="N120" s="161"/>
      <c r="O120" s="161"/>
      <c r="P120" s="162"/>
      <c r="Q120" s="187" t="s">
        <v>152</v>
      </c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62"/>
      <c r="AH120" s="37" t="str">
        <f t="shared" si="4"/>
        <v/>
      </c>
      <c r="AI120" s="37">
        <f>$A$117*1000+I120</f>
        <v>14004</v>
      </c>
    </row>
    <row r="121" spans="1:35" ht="12" hidden="1" customHeight="1" x14ac:dyDescent="0.15">
      <c r="A121" s="48"/>
      <c r="B121" s="49"/>
      <c r="C121" s="50"/>
      <c r="D121" s="51"/>
      <c r="E121" s="51"/>
      <c r="F121" s="51"/>
      <c r="G121" s="51"/>
      <c r="H121" s="52"/>
      <c r="I121" s="1">
        <v>5</v>
      </c>
      <c r="J121" s="1"/>
      <c r="K121" s="50" t="s">
        <v>192</v>
      </c>
      <c r="L121" s="51"/>
      <c r="M121" s="51"/>
      <c r="N121" s="51"/>
      <c r="O121" s="51"/>
      <c r="P121" s="52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2"/>
      <c r="AH121" s="37" t="str">
        <f t="shared" si="4"/>
        <v/>
      </c>
      <c r="AI121" s="37">
        <f>$A$117*1000+I121</f>
        <v>14005</v>
      </c>
    </row>
    <row r="122" spans="1:35" ht="15" customHeight="1" x14ac:dyDescent="0.15">
      <c r="A122" s="171">
        <v>15</v>
      </c>
      <c r="B122" s="172"/>
      <c r="C122" s="200" t="s">
        <v>135</v>
      </c>
      <c r="D122" s="201"/>
      <c r="E122" s="201"/>
      <c r="F122" s="201"/>
      <c r="G122" s="201"/>
      <c r="H122" s="202"/>
      <c r="I122" s="134">
        <v>1</v>
      </c>
      <c r="J122" s="168"/>
      <c r="K122" s="182" t="s">
        <v>106</v>
      </c>
      <c r="L122" s="183"/>
      <c r="M122" s="183"/>
      <c r="N122" s="183"/>
      <c r="O122" s="183"/>
      <c r="P122" s="184"/>
      <c r="Q122" s="190" t="s">
        <v>153</v>
      </c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62"/>
      <c r="AH122" s="37" t="str">
        <f t="shared" si="4"/>
        <v/>
      </c>
      <c r="AI122" s="37">
        <f>$A$122*1000+I122</f>
        <v>15001</v>
      </c>
    </row>
    <row r="123" spans="1:35" ht="15" customHeight="1" x14ac:dyDescent="0.15">
      <c r="A123" s="171"/>
      <c r="B123" s="172"/>
      <c r="C123" s="200"/>
      <c r="D123" s="201"/>
      <c r="E123" s="201"/>
      <c r="F123" s="201"/>
      <c r="G123" s="201"/>
      <c r="H123" s="202"/>
      <c r="I123" s="158">
        <v>2</v>
      </c>
      <c r="J123" s="159"/>
      <c r="K123" s="160" t="s">
        <v>107</v>
      </c>
      <c r="L123" s="161"/>
      <c r="M123" s="161"/>
      <c r="N123" s="161"/>
      <c r="O123" s="161"/>
      <c r="P123" s="162"/>
      <c r="Q123" s="187" t="s">
        <v>154</v>
      </c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62"/>
      <c r="AH123" s="37" t="str">
        <f t="shared" si="4"/>
        <v/>
      </c>
      <c r="AI123" s="37">
        <f>$A$122*1000+I123</f>
        <v>15002</v>
      </c>
    </row>
    <row r="124" spans="1:35" ht="15" customHeight="1" x14ac:dyDescent="0.15">
      <c r="A124" s="171"/>
      <c r="B124" s="172"/>
      <c r="C124" s="200"/>
      <c r="D124" s="201"/>
      <c r="E124" s="201"/>
      <c r="F124" s="201"/>
      <c r="G124" s="201"/>
      <c r="H124" s="202"/>
      <c r="I124" s="158">
        <v>3</v>
      </c>
      <c r="J124" s="159"/>
      <c r="K124" s="160" t="s">
        <v>108</v>
      </c>
      <c r="L124" s="161"/>
      <c r="M124" s="161"/>
      <c r="N124" s="161"/>
      <c r="O124" s="161"/>
      <c r="P124" s="162"/>
      <c r="Q124" s="187" t="s">
        <v>155</v>
      </c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62"/>
      <c r="AH124" s="37" t="str">
        <f t="shared" si="4"/>
        <v/>
      </c>
      <c r="AI124" s="37">
        <f>$A$122*1000+I124</f>
        <v>15003</v>
      </c>
    </row>
    <row r="125" spans="1:35" ht="15" customHeight="1" x14ac:dyDescent="0.15">
      <c r="A125" s="171"/>
      <c r="B125" s="172"/>
      <c r="C125" s="200"/>
      <c r="D125" s="201"/>
      <c r="E125" s="201"/>
      <c r="F125" s="201"/>
      <c r="G125" s="201"/>
      <c r="H125" s="202"/>
      <c r="I125" s="165">
        <v>4</v>
      </c>
      <c r="J125" s="166"/>
      <c r="K125" s="179" t="s">
        <v>109</v>
      </c>
      <c r="L125" s="180"/>
      <c r="M125" s="180"/>
      <c r="N125" s="180"/>
      <c r="O125" s="180"/>
      <c r="P125" s="181"/>
      <c r="Q125" s="195" t="s">
        <v>156</v>
      </c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62"/>
      <c r="AH125" s="37" t="str">
        <f t="shared" si="4"/>
        <v/>
      </c>
      <c r="AI125" s="37">
        <f>$A$122*1000+I125</f>
        <v>15004</v>
      </c>
    </row>
    <row r="126" spans="1:35" ht="12" hidden="1" customHeight="1" x14ac:dyDescent="0.15">
      <c r="A126" s="48"/>
      <c r="B126" s="49"/>
      <c r="C126" s="50"/>
      <c r="D126" s="51"/>
      <c r="E126" s="51"/>
      <c r="F126" s="51"/>
      <c r="G126" s="51"/>
      <c r="H126" s="52"/>
      <c r="I126" s="1">
        <v>5</v>
      </c>
      <c r="J126" s="1"/>
      <c r="K126" s="50" t="s">
        <v>192</v>
      </c>
      <c r="L126" s="51"/>
      <c r="M126" s="51"/>
      <c r="N126" s="51"/>
      <c r="O126" s="51"/>
      <c r="P126" s="52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62"/>
      <c r="AH126" s="37" t="str">
        <f t="shared" si="4"/>
        <v/>
      </c>
      <c r="AI126" s="37">
        <f>$A$122*1000+I126</f>
        <v>15005</v>
      </c>
    </row>
    <row r="127" spans="1:35" ht="15" customHeight="1" x14ac:dyDescent="0.15">
      <c r="A127" s="158">
        <v>16</v>
      </c>
      <c r="B127" s="159"/>
      <c r="C127" s="206" t="s">
        <v>136</v>
      </c>
      <c r="D127" s="207"/>
      <c r="E127" s="207"/>
      <c r="F127" s="207"/>
      <c r="G127" s="207"/>
      <c r="H127" s="208"/>
      <c r="I127" s="159">
        <v>1</v>
      </c>
      <c r="J127" s="159"/>
      <c r="K127" s="160" t="s">
        <v>190</v>
      </c>
      <c r="L127" s="161"/>
      <c r="M127" s="161"/>
      <c r="N127" s="161"/>
      <c r="O127" s="161"/>
      <c r="P127" s="162"/>
      <c r="Q127" s="187" t="s">
        <v>157</v>
      </c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62"/>
      <c r="AH127" s="37" t="str">
        <f t="shared" si="4"/>
        <v/>
      </c>
      <c r="AI127" s="37">
        <f>$A$127*1000+I127</f>
        <v>16001</v>
      </c>
    </row>
    <row r="128" spans="1:35" ht="13.5" hidden="1" customHeight="1" x14ac:dyDescent="0.15">
      <c r="A128" s="48"/>
      <c r="B128" s="49"/>
      <c r="C128" s="50"/>
      <c r="D128" s="51"/>
      <c r="E128" s="51"/>
      <c r="F128" s="51"/>
      <c r="G128" s="51"/>
      <c r="H128" s="52"/>
      <c r="I128" s="1">
        <v>2</v>
      </c>
      <c r="J128" s="1"/>
      <c r="K128" s="50" t="s">
        <v>192</v>
      </c>
      <c r="L128" s="51"/>
      <c r="M128" s="51"/>
      <c r="N128" s="51"/>
      <c r="O128" s="51"/>
      <c r="P128" s="52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62"/>
      <c r="AH128" s="37" t="str">
        <f t="shared" si="4"/>
        <v/>
      </c>
      <c r="AI128" s="37">
        <f>$A$127*1000+I128</f>
        <v>16002</v>
      </c>
    </row>
    <row r="129" spans="1:35" ht="15" customHeight="1" x14ac:dyDescent="0.15">
      <c r="A129" s="171">
        <v>17</v>
      </c>
      <c r="B129" s="172"/>
      <c r="C129" s="200" t="s">
        <v>186</v>
      </c>
      <c r="D129" s="201"/>
      <c r="E129" s="201"/>
      <c r="F129" s="201"/>
      <c r="G129" s="201"/>
      <c r="H129" s="202"/>
      <c r="I129" s="172">
        <v>1</v>
      </c>
      <c r="J129" s="172"/>
      <c r="K129" s="173" t="s">
        <v>110</v>
      </c>
      <c r="L129" s="174"/>
      <c r="M129" s="174"/>
      <c r="N129" s="174"/>
      <c r="O129" s="174"/>
      <c r="P129" s="175"/>
      <c r="Q129" s="209" t="s">
        <v>158</v>
      </c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62"/>
      <c r="AH129" s="37" t="str">
        <f t="shared" si="4"/>
        <v/>
      </c>
      <c r="AI129" s="37">
        <f>$A$129*1000+I129</f>
        <v>17001</v>
      </c>
    </row>
    <row r="130" spans="1:35" ht="13.5" hidden="1" customHeight="1" x14ac:dyDescent="0.15">
      <c r="A130" s="48"/>
      <c r="B130" s="49"/>
      <c r="C130" s="50"/>
      <c r="D130" s="51"/>
      <c r="E130" s="51"/>
      <c r="F130" s="51"/>
      <c r="G130" s="51"/>
      <c r="H130" s="52"/>
      <c r="I130" s="1">
        <v>2</v>
      </c>
      <c r="J130" s="1"/>
      <c r="K130" s="50" t="s">
        <v>192</v>
      </c>
      <c r="L130" s="51"/>
      <c r="M130" s="51"/>
      <c r="N130" s="51"/>
      <c r="O130" s="51"/>
      <c r="P130" s="52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62"/>
      <c r="AH130" s="37" t="str">
        <f t="shared" si="4"/>
        <v/>
      </c>
      <c r="AI130" s="37">
        <f>$A$129*1000+I130</f>
        <v>17002</v>
      </c>
    </row>
    <row r="131" spans="1:35" ht="25.5" customHeight="1" x14ac:dyDescent="0.15">
      <c r="A131" s="165">
        <v>18</v>
      </c>
      <c r="B131" s="166"/>
      <c r="C131" s="197" t="s">
        <v>137</v>
      </c>
      <c r="D131" s="198"/>
      <c r="E131" s="198"/>
      <c r="F131" s="198"/>
      <c r="G131" s="198"/>
      <c r="H131" s="199"/>
      <c r="I131" s="158">
        <v>1</v>
      </c>
      <c r="J131" s="159"/>
      <c r="K131" s="160" t="s">
        <v>111</v>
      </c>
      <c r="L131" s="161"/>
      <c r="M131" s="161"/>
      <c r="N131" s="161"/>
      <c r="O131" s="161"/>
      <c r="P131" s="162"/>
      <c r="Q131" s="196" t="s">
        <v>159</v>
      </c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63"/>
      <c r="AH131" s="37" t="str">
        <f t="shared" si="4"/>
        <v/>
      </c>
      <c r="AI131" s="37">
        <f>$A$131*1000+I131</f>
        <v>18001</v>
      </c>
    </row>
    <row r="132" spans="1:35" ht="25.5" customHeight="1" x14ac:dyDescent="0.15">
      <c r="A132" s="134"/>
      <c r="B132" s="168"/>
      <c r="C132" s="203"/>
      <c r="D132" s="204"/>
      <c r="E132" s="204"/>
      <c r="F132" s="204"/>
      <c r="G132" s="204"/>
      <c r="H132" s="205"/>
      <c r="I132" s="158">
        <v>2</v>
      </c>
      <c r="J132" s="159"/>
      <c r="K132" s="160" t="s">
        <v>191</v>
      </c>
      <c r="L132" s="161"/>
      <c r="M132" s="161"/>
      <c r="N132" s="161"/>
      <c r="O132" s="161"/>
      <c r="P132" s="162"/>
      <c r="Q132" s="196" t="s">
        <v>160</v>
      </c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63"/>
      <c r="AH132" s="37" t="str">
        <f t="shared" si="4"/>
        <v/>
      </c>
      <c r="AI132" s="37">
        <f>$A$131*1000+I132</f>
        <v>18002</v>
      </c>
    </row>
    <row r="133" spans="1:35" ht="12" hidden="1" customHeight="1" x14ac:dyDescent="0.15">
      <c r="A133" s="48"/>
      <c r="B133" s="49"/>
      <c r="C133" s="50"/>
      <c r="D133" s="51"/>
      <c r="E133" s="51"/>
      <c r="F133" s="51"/>
      <c r="G133" s="51"/>
      <c r="H133" s="52"/>
      <c r="I133" s="1">
        <v>3</v>
      </c>
      <c r="J133" s="1"/>
      <c r="K133" s="50" t="s">
        <v>192</v>
      </c>
      <c r="L133" s="51"/>
      <c r="M133" s="51"/>
      <c r="N133" s="51"/>
      <c r="O133" s="51"/>
      <c r="P133" s="52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62"/>
      <c r="AH133" s="37" t="str">
        <f t="shared" si="4"/>
        <v/>
      </c>
      <c r="AI133" s="37">
        <f>$A$131*1000+I133</f>
        <v>18003</v>
      </c>
    </row>
    <row r="134" spans="1:35" ht="15" customHeight="1" x14ac:dyDescent="0.15">
      <c r="A134" s="171">
        <v>19</v>
      </c>
      <c r="B134" s="172"/>
      <c r="C134" s="200" t="s">
        <v>138</v>
      </c>
      <c r="D134" s="201"/>
      <c r="E134" s="201"/>
      <c r="F134" s="201"/>
      <c r="G134" s="201"/>
      <c r="H134" s="202"/>
      <c r="I134" s="134">
        <v>1</v>
      </c>
      <c r="J134" s="168"/>
      <c r="K134" s="182" t="s">
        <v>112</v>
      </c>
      <c r="L134" s="183"/>
      <c r="M134" s="183"/>
      <c r="N134" s="183"/>
      <c r="O134" s="183"/>
      <c r="P134" s="184"/>
      <c r="Q134" s="190" t="s">
        <v>161</v>
      </c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62"/>
      <c r="AH134" s="37" t="str">
        <f t="shared" si="4"/>
        <v/>
      </c>
      <c r="AI134" s="37">
        <f>$A$134*1000+I134</f>
        <v>19001</v>
      </c>
    </row>
    <row r="135" spans="1:35" ht="15" customHeight="1" x14ac:dyDescent="0.15">
      <c r="A135" s="171"/>
      <c r="B135" s="172"/>
      <c r="C135" s="200"/>
      <c r="D135" s="201"/>
      <c r="E135" s="201"/>
      <c r="F135" s="201"/>
      <c r="G135" s="201"/>
      <c r="H135" s="202"/>
      <c r="I135" s="165">
        <v>2</v>
      </c>
      <c r="J135" s="166"/>
      <c r="K135" s="179" t="s">
        <v>113</v>
      </c>
      <c r="L135" s="180"/>
      <c r="M135" s="180"/>
      <c r="N135" s="180"/>
      <c r="O135" s="180"/>
      <c r="P135" s="181"/>
      <c r="Q135" s="195" t="s">
        <v>162</v>
      </c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62"/>
      <c r="AH135" s="37" t="str">
        <f t="shared" si="4"/>
        <v/>
      </c>
      <c r="AI135" s="37">
        <f>$A$134*1000+I135</f>
        <v>19002</v>
      </c>
    </row>
    <row r="136" spans="1:35" ht="12" hidden="1" customHeight="1" x14ac:dyDescent="0.15">
      <c r="A136" s="48"/>
      <c r="B136" s="49"/>
      <c r="C136" s="50"/>
      <c r="D136" s="51"/>
      <c r="E136" s="51"/>
      <c r="F136" s="51"/>
      <c r="G136" s="51"/>
      <c r="H136" s="52"/>
      <c r="I136" s="1">
        <v>3</v>
      </c>
      <c r="J136" s="1"/>
      <c r="K136" s="50" t="s">
        <v>192</v>
      </c>
      <c r="L136" s="51"/>
      <c r="M136" s="51"/>
      <c r="N136" s="51"/>
      <c r="O136" s="51"/>
      <c r="P136" s="52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62"/>
      <c r="AH136" s="37" t="str">
        <f t="shared" si="4"/>
        <v/>
      </c>
      <c r="AI136" s="37">
        <f>$A$134*1000+I136</f>
        <v>19003</v>
      </c>
    </row>
    <row r="137" spans="1:35" ht="25.5" customHeight="1" x14ac:dyDescent="0.15">
      <c r="A137" s="165">
        <v>20</v>
      </c>
      <c r="B137" s="166"/>
      <c r="C137" s="197" t="s">
        <v>139</v>
      </c>
      <c r="D137" s="198"/>
      <c r="E137" s="198"/>
      <c r="F137" s="198"/>
      <c r="G137" s="198"/>
      <c r="H137" s="199"/>
      <c r="I137" s="158">
        <v>1</v>
      </c>
      <c r="J137" s="159"/>
      <c r="K137" s="210" t="s">
        <v>114</v>
      </c>
      <c r="L137" s="211"/>
      <c r="M137" s="211"/>
      <c r="N137" s="211"/>
      <c r="O137" s="211"/>
      <c r="P137" s="212"/>
      <c r="Q137" s="196" t="s">
        <v>163</v>
      </c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63"/>
      <c r="AH137" s="37" t="str">
        <f t="shared" si="4"/>
        <v/>
      </c>
      <c r="AI137" s="37">
        <f>$A$137*1000+I137</f>
        <v>20001</v>
      </c>
    </row>
    <row r="138" spans="1:35" ht="15" customHeight="1" x14ac:dyDescent="0.15">
      <c r="A138" s="134"/>
      <c r="B138" s="168"/>
      <c r="C138" s="203"/>
      <c r="D138" s="204"/>
      <c r="E138" s="204"/>
      <c r="F138" s="204"/>
      <c r="G138" s="204"/>
      <c r="H138" s="205"/>
      <c r="I138" s="158">
        <v>2</v>
      </c>
      <c r="J138" s="159"/>
      <c r="K138" s="160" t="s">
        <v>115</v>
      </c>
      <c r="L138" s="161"/>
      <c r="M138" s="161"/>
      <c r="N138" s="161"/>
      <c r="O138" s="161"/>
      <c r="P138" s="162"/>
      <c r="Q138" s="187" t="s">
        <v>164</v>
      </c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62"/>
      <c r="AH138" s="37" t="str">
        <f t="shared" si="4"/>
        <v/>
      </c>
      <c r="AI138" s="37">
        <f>$A$137*1000+I138</f>
        <v>20002</v>
      </c>
    </row>
    <row r="139" spans="1:35" ht="12" hidden="1" customHeight="1" x14ac:dyDescent="0.15">
      <c r="A139" s="48"/>
      <c r="B139" s="49"/>
      <c r="C139" s="50"/>
      <c r="D139" s="51"/>
      <c r="E139" s="51"/>
      <c r="F139" s="51"/>
      <c r="G139" s="51"/>
      <c r="H139" s="52"/>
      <c r="I139" s="1">
        <v>3</v>
      </c>
      <c r="J139" s="1"/>
      <c r="K139" s="50" t="s">
        <v>192</v>
      </c>
      <c r="L139" s="51"/>
      <c r="M139" s="51"/>
      <c r="N139" s="51"/>
      <c r="O139" s="51"/>
      <c r="P139" s="52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62"/>
      <c r="AH139" s="37" t="str">
        <f t="shared" si="4"/>
        <v/>
      </c>
      <c r="AI139" s="37">
        <f>$A$137*1000+I139</f>
        <v>20003</v>
      </c>
    </row>
    <row r="140" spans="1:35" ht="15" customHeight="1" x14ac:dyDescent="0.15">
      <c r="A140" s="171">
        <v>21</v>
      </c>
      <c r="B140" s="172"/>
      <c r="C140" s="200" t="s">
        <v>140</v>
      </c>
      <c r="D140" s="201"/>
      <c r="E140" s="201"/>
      <c r="F140" s="201"/>
      <c r="G140" s="201"/>
      <c r="H140" s="202"/>
      <c r="I140" s="134">
        <v>1</v>
      </c>
      <c r="J140" s="168"/>
      <c r="K140" s="182" t="s">
        <v>116</v>
      </c>
      <c r="L140" s="183"/>
      <c r="M140" s="183"/>
      <c r="N140" s="183"/>
      <c r="O140" s="183"/>
      <c r="P140" s="184"/>
      <c r="Q140" s="190" t="s">
        <v>165</v>
      </c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62"/>
      <c r="AH140" s="37" t="str">
        <f t="shared" si="4"/>
        <v/>
      </c>
      <c r="AI140" s="37">
        <f>$A$140*1000+I140</f>
        <v>21001</v>
      </c>
    </row>
    <row r="141" spans="1:35" ht="15" customHeight="1" x14ac:dyDescent="0.15">
      <c r="A141" s="171"/>
      <c r="B141" s="172"/>
      <c r="C141" s="200"/>
      <c r="D141" s="201"/>
      <c r="E141" s="201"/>
      <c r="F141" s="201"/>
      <c r="G141" s="201"/>
      <c r="H141" s="202"/>
      <c r="I141" s="165">
        <v>2</v>
      </c>
      <c r="J141" s="166"/>
      <c r="K141" s="179" t="s">
        <v>117</v>
      </c>
      <c r="L141" s="180"/>
      <c r="M141" s="180"/>
      <c r="N141" s="180"/>
      <c r="O141" s="180"/>
      <c r="P141" s="181"/>
      <c r="Q141" s="195" t="s">
        <v>166</v>
      </c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62"/>
      <c r="AH141" s="37" t="str">
        <f t="shared" si="4"/>
        <v/>
      </c>
      <c r="AI141" s="37">
        <f>$A$140*1000+I141</f>
        <v>21002</v>
      </c>
    </row>
    <row r="142" spans="1:35" ht="12" hidden="1" customHeight="1" x14ac:dyDescent="0.15">
      <c r="A142" s="48"/>
      <c r="B142" s="49"/>
      <c r="C142" s="50"/>
      <c r="D142" s="51"/>
      <c r="E142" s="51"/>
      <c r="F142" s="51"/>
      <c r="G142" s="51"/>
      <c r="H142" s="52"/>
      <c r="I142" s="1">
        <v>3</v>
      </c>
      <c r="J142" s="1"/>
      <c r="K142" s="50" t="s">
        <v>192</v>
      </c>
      <c r="L142" s="51"/>
      <c r="M142" s="51"/>
      <c r="N142" s="51"/>
      <c r="O142" s="51"/>
      <c r="P142" s="52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62"/>
      <c r="AH142" s="37" t="str">
        <f t="shared" si="4"/>
        <v/>
      </c>
      <c r="AI142" s="37">
        <f>$A$140*1000+I142</f>
        <v>21003</v>
      </c>
    </row>
    <row r="143" spans="1:35" ht="15" customHeight="1" x14ac:dyDescent="0.15">
      <c r="A143" s="165">
        <v>22</v>
      </c>
      <c r="B143" s="166"/>
      <c r="C143" s="197" t="s">
        <v>187</v>
      </c>
      <c r="D143" s="198"/>
      <c r="E143" s="198"/>
      <c r="F143" s="198"/>
      <c r="G143" s="198"/>
      <c r="H143" s="199"/>
      <c r="I143" s="158">
        <v>1</v>
      </c>
      <c r="J143" s="159"/>
      <c r="K143" s="160" t="s">
        <v>118</v>
      </c>
      <c r="L143" s="161"/>
      <c r="M143" s="161"/>
      <c r="N143" s="161"/>
      <c r="O143" s="161"/>
      <c r="P143" s="162"/>
      <c r="Q143" s="187" t="s">
        <v>167</v>
      </c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62"/>
      <c r="AH143" s="37" t="str">
        <f t="shared" si="4"/>
        <v/>
      </c>
      <c r="AI143" s="37">
        <f>$A$143*1000+I143</f>
        <v>22001</v>
      </c>
    </row>
    <row r="144" spans="1:35" ht="15" customHeight="1" x14ac:dyDescent="0.15">
      <c r="A144" s="134"/>
      <c r="B144" s="168"/>
      <c r="C144" s="203"/>
      <c r="D144" s="204"/>
      <c r="E144" s="204"/>
      <c r="F144" s="204"/>
      <c r="G144" s="204"/>
      <c r="H144" s="205"/>
      <c r="I144" s="158">
        <v>2</v>
      </c>
      <c r="J144" s="159"/>
      <c r="K144" s="160" t="s">
        <v>119</v>
      </c>
      <c r="L144" s="161"/>
      <c r="M144" s="161"/>
      <c r="N144" s="161"/>
      <c r="O144" s="161"/>
      <c r="P144" s="162"/>
      <c r="Q144" s="187" t="s">
        <v>168</v>
      </c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62"/>
      <c r="AH144" s="37" t="str">
        <f t="shared" si="4"/>
        <v/>
      </c>
      <c r="AI144" s="37">
        <f>$A$143*1000+I144</f>
        <v>22002</v>
      </c>
    </row>
    <row r="145" spans="1:35" ht="12" hidden="1" customHeight="1" x14ac:dyDescent="0.15">
      <c r="A145" s="48"/>
      <c r="B145" s="49"/>
      <c r="C145" s="50"/>
      <c r="D145" s="51"/>
      <c r="E145" s="51"/>
      <c r="F145" s="51"/>
      <c r="G145" s="51"/>
      <c r="H145" s="52"/>
      <c r="I145" s="1">
        <v>3</v>
      </c>
      <c r="J145" s="1"/>
      <c r="K145" s="50" t="s">
        <v>192</v>
      </c>
      <c r="L145" s="51"/>
      <c r="M145" s="51"/>
      <c r="N145" s="51"/>
      <c r="O145" s="51"/>
      <c r="P145" s="52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62"/>
      <c r="AH145" s="37" t="str">
        <f t="shared" si="4"/>
        <v/>
      </c>
      <c r="AI145" s="37">
        <f>$A$143*1000+I145</f>
        <v>22003</v>
      </c>
    </row>
    <row r="146" spans="1:35" ht="15" customHeight="1" x14ac:dyDescent="0.15">
      <c r="A146" s="171">
        <v>23</v>
      </c>
      <c r="B146" s="172"/>
      <c r="C146" s="200" t="s">
        <v>188</v>
      </c>
      <c r="D146" s="201"/>
      <c r="E146" s="201"/>
      <c r="F146" s="201"/>
      <c r="G146" s="201"/>
      <c r="H146" s="202"/>
      <c r="I146" s="134">
        <v>1</v>
      </c>
      <c r="J146" s="168"/>
      <c r="K146" s="182" t="s">
        <v>120</v>
      </c>
      <c r="L146" s="183"/>
      <c r="M146" s="183"/>
      <c r="N146" s="183"/>
      <c r="O146" s="183"/>
      <c r="P146" s="184"/>
      <c r="Q146" s="190" t="s">
        <v>169</v>
      </c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62"/>
      <c r="AH146" s="37" t="str">
        <f t="shared" si="4"/>
        <v/>
      </c>
      <c r="AI146" s="37">
        <f>$A$146*1000+I146</f>
        <v>23001</v>
      </c>
    </row>
    <row r="147" spans="1:35" ht="15" customHeight="1" x14ac:dyDescent="0.15">
      <c r="A147" s="171"/>
      <c r="B147" s="172"/>
      <c r="C147" s="200"/>
      <c r="D147" s="201"/>
      <c r="E147" s="201"/>
      <c r="F147" s="201"/>
      <c r="G147" s="201"/>
      <c r="H147" s="202"/>
      <c r="I147" s="165">
        <v>2</v>
      </c>
      <c r="J147" s="166"/>
      <c r="K147" s="179" t="s">
        <v>121</v>
      </c>
      <c r="L147" s="180"/>
      <c r="M147" s="180"/>
      <c r="N147" s="180"/>
      <c r="O147" s="180"/>
      <c r="P147" s="181"/>
      <c r="Q147" s="195" t="s">
        <v>170</v>
      </c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62"/>
      <c r="AH147" s="37" t="str">
        <f t="shared" si="4"/>
        <v/>
      </c>
      <c r="AI147" s="37">
        <f>$A$146*1000+I147</f>
        <v>23002</v>
      </c>
    </row>
    <row r="148" spans="1:35" ht="12" hidden="1" customHeight="1" x14ac:dyDescent="0.15">
      <c r="A148" s="48"/>
      <c r="B148" s="49"/>
      <c r="C148" s="50"/>
      <c r="D148" s="51"/>
      <c r="E148" s="51"/>
      <c r="F148" s="51"/>
      <c r="G148" s="51"/>
      <c r="H148" s="52"/>
      <c r="I148" s="1">
        <v>3</v>
      </c>
      <c r="J148" s="1"/>
      <c r="K148" s="50" t="s">
        <v>192</v>
      </c>
      <c r="L148" s="51"/>
      <c r="M148" s="51"/>
      <c r="N148" s="51"/>
      <c r="O148" s="51"/>
      <c r="P148" s="52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62"/>
      <c r="AH148" s="37" t="str">
        <f t="shared" si="4"/>
        <v/>
      </c>
      <c r="AI148" s="37">
        <f>$A$146*1000+I148</f>
        <v>23003</v>
      </c>
    </row>
    <row r="149" spans="1:35" ht="15" customHeight="1" x14ac:dyDescent="0.15">
      <c r="A149" s="165">
        <v>24</v>
      </c>
      <c r="B149" s="166"/>
      <c r="C149" s="197" t="s">
        <v>141</v>
      </c>
      <c r="D149" s="198"/>
      <c r="E149" s="198"/>
      <c r="F149" s="198"/>
      <c r="G149" s="198"/>
      <c r="H149" s="199"/>
      <c r="I149" s="158">
        <v>1</v>
      </c>
      <c r="J149" s="159"/>
      <c r="K149" s="160" t="s">
        <v>122</v>
      </c>
      <c r="L149" s="161"/>
      <c r="M149" s="161"/>
      <c r="N149" s="161"/>
      <c r="O149" s="161"/>
      <c r="P149" s="162"/>
      <c r="Q149" s="187" t="s">
        <v>171</v>
      </c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62"/>
      <c r="AH149" s="37" t="str">
        <f t="shared" si="4"/>
        <v/>
      </c>
      <c r="AI149" s="37">
        <f t="shared" ref="AI149:AI155" si="5">$A$149*1000+I149</f>
        <v>24001</v>
      </c>
    </row>
    <row r="150" spans="1:35" ht="25.5" customHeight="1" x14ac:dyDescent="0.15">
      <c r="A150" s="171"/>
      <c r="B150" s="172"/>
      <c r="C150" s="200"/>
      <c r="D150" s="201"/>
      <c r="E150" s="201"/>
      <c r="F150" s="201"/>
      <c r="G150" s="201"/>
      <c r="H150" s="202"/>
      <c r="I150" s="158">
        <v>2</v>
      </c>
      <c r="J150" s="159"/>
      <c r="K150" s="160" t="s">
        <v>123</v>
      </c>
      <c r="L150" s="161"/>
      <c r="M150" s="161"/>
      <c r="N150" s="161"/>
      <c r="O150" s="161"/>
      <c r="P150" s="162"/>
      <c r="Q150" s="187" t="s">
        <v>172</v>
      </c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64"/>
      <c r="AH150" s="37" t="str">
        <f t="shared" si="4"/>
        <v/>
      </c>
      <c r="AI150" s="37">
        <f t="shared" si="5"/>
        <v>24002</v>
      </c>
    </row>
    <row r="151" spans="1:35" ht="15" customHeight="1" x14ac:dyDescent="0.15">
      <c r="A151" s="171"/>
      <c r="B151" s="172"/>
      <c r="C151" s="200"/>
      <c r="D151" s="201"/>
      <c r="E151" s="201"/>
      <c r="F151" s="201"/>
      <c r="G151" s="201"/>
      <c r="H151" s="202"/>
      <c r="I151" s="158">
        <v>3</v>
      </c>
      <c r="J151" s="159"/>
      <c r="K151" s="160" t="s">
        <v>124</v>
      </c>
      <c r="L151" s="161"/>
      <c r="M151" s="161"/>
      <c r="N151" s="161"/>
      <c r="O151" s="161"/>
      <c r="P151" s="162"/>
      <c r="Q151" s="187" t="s">
        <v>173</v>
      </c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62"/>
      <c r="AH151" s="37" t="str">
        <f t="shared" si="4"/>
        <v/>
      </c>
      <c r="AI151" s="37">
        <f t="shared" si="5"/>
        <v>24003</v>
      </c>
    </row>
    <row r="152" spans="1:35" ht="15" customHeight="1" x14ac:dyDescent="0.15">
      <c r="A152" s="171"/>
      <c r="B152" s="172"/>
      <c r="C152" s="200"/>
      <c r="D152" s="201"/>
      <c r="E152" s="201"/>
      <c r="F152" s="201"/>
      <c r="G152" s="201"/>
      <c r="H152" s="202"/>
      <c r="I152" s="158">
        <v>4</v>
      </c>
      <c r="J152" s="159"/>
      <c r="K152" s="160" t="s">
        <v>125</v>
      </c>
      <c r="L152" s="161"/>
      <c r="M152" s="161"/>
      <c r="N152" s="161"/>
      <c r="O152" s="161"/>
      <c r="P152" s="162"/>
      <c r="Q152" s="187" t="s">
        <v>174</v>
      </c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62"/>
      <c r="AH152" s="37" t="str">
        <f t="shared" si="4"/>
        <v/>
      </c>
      <c r="AI152" s="37">
        <f t="shared" si="5"/>
        <v>24004</v>
      </c>
    </row>
    <row r="153" spans="1:35" ht="15" customHeight="1" x14ac:dyDescent="0.15">
      <c r="A153" s="171"/>
      <c r="B153" s="172"/>
      <c r="C153" s="200"/>
      <c r="D153" s="201"/>
      <c r="E153" s="201"/>
      <c r="F153" s="201"/>
      <c r="G153" s="201"/>
      <c r="H153" s="202"/>
      <c r="I153" s="158">
        <v>5</v>
      </c>
      <c r="J153" s="159"/>
      <c r="K153" s="160" t="s">
        <v>126</v>
      </c>
      <c r="L153" s="161"/>
      <c r="M153" s="161"/>
      <c r="N153" s="161"/>
      <c r="O153" s="161"/>
      <c r="P153" s="162"/>
      <c r="Q153" s="187" t="s">
        <v>175</v>
      </c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62"/>
      <c r="AH153" s="37" t="str">
        <f t="shared" si="4"/>
        <v/>
      </c>
      <c r="AI153" s="37">
        <f t="shared" si="5"/>
        <v>24005</v>
      </c>
    </row>
    <row r="154" spans="1:35" ht="25.5" customHeight="1" x14ac:dyDescent="0.15">
      <c r="A154" s="134"/>
      <c r="B154" s="168"/>
      <c r="C154" s="203"/>
      <c r="D154" s="204"/>
      <c r="E154" s="204"/>
      <c r="F154" s="204"/>
      <c r="G154" s="204"/>
      <c r="H154" s="205"/>
      <c r="I154" s="158">
        <v>6</v>
      </c>
      <c r="J154" s="159"/>
      <c r="K154" s="160" t="s">
        <v>127</v>
      </c>
      <c r="L154" s="161"/>
      <c r="M154" s="161"/>
      <c r="N154" s="161"/>
      <c r="O154" s="161"/>
      <c r="P154" s="162"/>
      <c r="Q154" s="187" t="s">
        <v>383</v>
      </c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62"/>
      <c r="AH154" s="37" t="str">
        <f t="shared" si="4"/>
        <v/>
      </c>
      <c r="AI154" s="37">
        <f t="shared" si="5"/>
        <v>24006</v>
      </c>
    </row>
    <row r="155" spans="1:35" ht="12" hidden="1" customHeight="1" x14ac:dyDescent="0.15">
      <c r="A155" s="48"/>
      <c r="B155" s="49"/>
      <c r="C155" s="50"/>
      <c r="D155" s="51"/>
      <c r="E155" s="51"/>
      <c r="F155" s="51"/>
      <c r="G155" s="51"/>
      <c r="H155" s="52"/>
      <c r="I155" s="1">
        <v>7</v>
      </c>
      <c r="J155" s="1"/>
      <c r="K155" s="50" t="s">
        <v>192</v>
      </c>
      <c r="L155" s="51"/>
      <c r="M155" s="51"/>
      <c r="N155" s="51"/>
      <c r="O155" s="51"/>
      <c r="P155" s="52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62"/>
      <c r="AH155" s="37" t="str">
        <f t="shared" si="4"/>
        <v/>
      </c>
      <c r="AI155" s="37">
        <f t="shared" si="5"/>
        <v>24007</v>
      </c>
    </row>
    <row r="156" spans="1:35" ht="15" customHeight="1" x14ac:dyDescent="0.15">
      <c r="A156" s="165">
        <v>25</v>
      </c>
      <c r="B156" s="166"/>
      <c r="C156" s="197" t="s">
        <v>142</v>
      </c>
      <c r="D156" s="198"/>
      <c r="E156" s="198"/>
      <c r="F156" s="198"/>
      <c r="G156" s="198"/>
      <c r="H156" s="199"/>
      <c r="I156" s="158">
        <v>1</v>
      </c>
      <c r="J156" s="159"/>
      <c r="K156" s="160" t="s">
        <v>128</v>
      </c>
      <c r="L156" s="161"/>
      <c r="M156" s="161"/>
      <c r="N156" s="161"/>
      <c r="O156" s="161"/>
      <c r="P156" s="162"/>
      <c r="Q156" s="187" t="s">
        <v>176</v>
      </c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62"/>
      <c r="AH156" s="37" t="str">
        <f t="shared" si="4"/>
        <v/>
      </c>
      <c r="AI156" s="37">
        <f>$A$156*1000+I156</f>
        <v>25001</v>
      </c>
    </row>
    <row r="157" spans="1:35" ht="15" customHeight="1" x14ac:dyDescent="0.15">
      <c r="A157" s="134"/>
      <c r="B157" s="168"/>
      <c r="C157" s="203"/>
      <c r="D157" s="204"/>
      <c r="E157" s="204"/>
      <c r="F157" s="204"/>
      <c r="G157" s="204"/>
      <c r="H157" s="205"/>
      <c r="I157" s="158">
        <v>2</v>
      </c>
      <c r="J157" s="159"/>
      <c r="K157" s="160" t="s">
        <v>129</v>
      </c>
      <c r="L157" s="161"/>
      <c r="M157" s="161"/>
      <c r="N157" s="161"/>
      <c r="O157" s="161"/>
      <c r="P157" s="162"/>
      <c r="Q157" s="187" t="s">
        <v>177</v>
      </c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62"/>
      <c r="AH157" s="37" t="str">
        <f t="shared" si="4"/>
        <v/>
      </c>
      <c r="AI157" s="37">
        <f>$A$156*1000+I157</f>
        <v>25002</v>
      </c>
    </row>
    <row r="158" spans="1:35" ht="45" hidden="1" customHeight="1" x14ac:dyDescent="0.15">
      <c r="A158" s="48"/>
      <c r="B158" s="49"/>
      <c r="C158" s="50"/>
      <c r="D158" s="51"/>
      <c r="E158" s="51"/>
      <c r="F158" s="51"/>
      <c r="G158" s="51"/>
      <c r="H158" s="52"/>
      <c r="I158" s="1">
        <v>3</v>
      </c>
      <c r="J158" s="1"/>
      <c r="K158" s="50" t="s">
        <v>192</v>
      </c>
      <c r="L158" s="51"/>
      <c r="M158" s="51"/>
      <c r="N158" s="51"/>
      <c r="O158" s="51"/>
      <c r="P158" s="52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62"/>
      <c r="AH158" s="37" t="str">
        <f t="shared" si="4"/>
        <v/>
      </c>
      <c r="AI158" s="37">
        <f>$A$156*1000+I158</f>
        <v>25003</v>
      </c>
    </row>
    <row r="159" spans="1:35" ht="25.5" customHeight="1" x14ac:dyDescent="0.15">
      <c r="A159" s="171">
        <v>26</v>
      </c>
      <c r="B159" s="172"/>
      <c r="C159" s="200" t="s">
        <v>6</v>
      </c>
      <c r="D159" s="201"/>
      <c r="E159" s="201"/>
      <c r="F159" s="201"/>
      <c r="G159" s="201"/>
      <c r="H159" s="202"/>
      <c r="I159" s="134">
        <v>1</v>
      </c>
      <c r="J159" s="168"/>
      <c r="K159" s="182" t="s">
        <v>130</v>
      </c>
      <c r="L159" s="183"/>
      <c r="M159" s="183"/>
      <c r="N159" s="183"/>
      <c r="O159" s="183"/>
      <c r="P159" s="184"/>
      <c r="Q159" s="213" t="s">
        <v>178</v>
      </c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63"/>
      <c r="AH159" s="37" t="str">
        <f t="shared" si="4"/>
        <v/>
      </c>
      <c r="AI159" s="37">
        <f t="shared" ref="AI159:AI164" si="6">$A$159*1000+I159</f>
        <v>26001</v>
      </c>
    </row>
    <row r="160" spans="1:35" ht="15" customHeight="1" x14ac:dyDescent="0.15">
      <c r="A160" s="171"/>
      <c r="B160" s="172"/>
      <c r="C160" s="200"/>
      <c r="D160" s="201"/>
      <c r="E160" s="201"/>
      <c r="F160" s="201"/>
      <c r="G160" s="201"/>
      <c r="H160" s="202"/>
      <c r="I160" s="158">
        <v>2</v>
      </c>
      <c r="J160" s="159"/>
      <c r="K160" s="160" t="s">
        <v>384</v>
      </c>
      <c r="L160" s="161"/>
      <c r="M160" s="161"/>
      <c r="N160" s="161"/>
      <c r="O160" s="161"/>
      <c r="P160" s="162"/>
      <c r="Q160" s="187" t="s">
        <v>179</v>
      </c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62"/>
      <c r="AH160" s="37" t="str">
        <f t="shared" si="4"/>
        <v/>
      </c>
      <c r="AI160" s="37">
        <f t="shared" si="6"/>
        <v>26002</v>
      </c>
    </row>
    <row r="161" spans="1:35" ht="25.5" customHeight="1" x14ac:dyDescent="0.15">
      <c r="A161" s="171"/>
      <c r="B161" s="172"/>
      <c r="C161" s="200"/>
      <c r="D161" s="201"/>
      <c r="E161" s="201"/>
      <c r="F161" s="201"/>
      <c r="G161" s="201"/>
      <c r="H161" s="202"/>
      <c r="I161" s="158">
        <v>3</v>
      </c>
      <c r="J161" s="159"/>
      <c r="K161" s="160" t="s">
        <v>385</v>
      </c>
      <c r="L161" s="161"/>
      <c r="M161" s="161"/>
      <c r="N161" s="161"/>
      <c r="O161" s="161"/>
      <c r="P161" s="162"/>
      <c r="Q161" s="196" t="s">
        <v>180</v>
      </c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63"/>
      <c r="AH161" s="37" t="str">
        <f t="shared" si="4"/>
        <v/>
      </c>
      <c r="AI161" s="37">
        <f t="shared" si="6"/>
        <v>26003</v>
      </c>
    </row>
    <row r="162" spans="1:35" ht="15" customHeight="1" x14ac:dyDescent="0.15">
      <c r="A162" s="171"/>
      <c r="B162" s="172"/>
      <c r="C162" s="200"/>
      <c r="D162" s="201"/>
      <c r="E162" s="201"/>
      <c r="F162" s="201"/>
      <c r="G162" s="201"/>
      <c r="H162" s="202"/>
      <c r="I162" s="158">
        <v>4</v>
      </c>
      <c r="J162" s="159"/>
      <c r="K162" s="160" t="s">
        <v>131</v>
      </c>
      <c r="L162" s="161"/>
      <c r="M162" s="161"/>
      <c r="N162" s="161"/>
      <c r="O162" s="161"/>
      <c r="P162" s="162"/>
      <c r="Q162" s="187" t="s">
        <v>181</v>
      </c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62"/>
      <c r="AH162" s="37" t="str">
        <f t="shared" si="4"/>
        <v/>
      </c>
      <c r="AI162" s="37">
        <f t="shared" si="6"/>
        <v>26004</v>
      </c>
    </row>
    <row r="163" spans="1:35" ht="25.5" customHeight="1" thickBot="1" x14ac:dyDescent="0.2">
      <c r="A163" s="134"/>
      <c r="B163" s="168"/>
      <c r="C163" s="203"/>
      <c r="D163" s="204"/>
      <c r="E163" s="204"/>
      <c r="F163" s="204"/>
      <c r="G163" s="204"/>
      <c r="H163" s="205"/>
      <c r="I163" s="158">
        <v>5</v>
      </c>
      <c r="J163" s="159"/>
      <c r="K163" s="160" t="s">
        <v>6</v>
      </c>
      <c r="L163" s="161"/>
      <c r="M163" s="161"/>
      <c r="N163" s="161"/>
      <c r="O163" s="161"/>
      <c r="P163" s="162"/>
      <c r="Q163" s="187" t="s">
        <v>386</v>
      </c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65"/>
      <c r="AH163" s="37" t="str">
        <f t="shared" si="4"/>
        <v/>
      </c>
      <c r="AI163" s="37">
        <f>$A$159*1000+I163</f>
        <v>26005</v>
      </c>
    </row>
    <row r="164" spans="1:35" ht="14.25" hidden="1" customHeight="1" thickTop="1" x14ac:dyDescent="0.15">
      <c r="A164" s="49"/>
      <c r="B164" s="49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customHeight="1" thickTop="1" x14ac:dyDescent="0.15">
      <c r="A165" s="49"/>
      <c r="B165" s="4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49"/>
      <c r="B166" s="4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49"/>
      <c r="B167" s="4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49"/>
      <c r="B168" s="4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49"/>
      <c r="B169" s="4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49"/>
      <c r="B170" s="4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hidden="1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0" t="s">
        <v>379</v>
      </c>
      <c r="AH171" s="1"/>
      <c r="AI171" s="1"/>
    </row>
    <row r="172" spans="1:35" ht="15" hidden="1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5" t="s">
        <v>185</v>
      </c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7"/>
      <c r="AG172" s="193" t="s">
        <v>212</v>
      </c>
      <c r="AH172" s="1"/>
      <c r="AI172" s="1"/>
    </row>
    <row r="173" spans="1:35" ht="15" hidden="1" customHeight="1" thickBot="1" x14ac:dyDescent="0.2">
      <c r="A173" s="17" t="s">
        <v>94</v>
      </c>
      <c r="B173" s="2"/>
      <c r="C173" s="8" t="s">
        <v>95</v>
      </c>
      <c r="D173" s="7"/>
      <c r="E173" s="7"/>
      <c r="F173" s="7"/>
      <c r="G173" s="7"/>
      <c r="H173" s="9"/>
      <c r="I173" s="2" t="s">
        <v>94</v>
      </c>
      <c r="J173" s="2"/>
      <c r="K173" s="8" t="s">
        <v>95</v>
      </c>
      <c r="L173" s="7"/>
      <c r="M173" s="7"/>
      <c r="N173" s="7"/>
      <c r="O173" s="7"/>
      <c r="P173" s="9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35"/>
      <c r="AG173" s="194"/>
      <c r="AH173" s="1"/>
      <c r="AI173" s="1"/>
    </row>
    <row r="174" spans="1:35" ht="15" hidden="1" customHeight="1" thickTop="1" x14ac:dyDescent="0.15">
      <c r="A174" s="165">
        <v>27</v>
      </c>
      <c r="B174" s="166"/>
      <c r="C174" s="197" t="s">
        <v>387</v>
      </c>
      <c r="D174" s="198"/>
      <c r="E174" s="198"/>
      <c r="F174" s="198"/>
      <c r="G174" s="198"/>
      <c r="H174" s="199"/>
      <c r="I174" s="158">
        <v>1</v>
      </c>
      <c r="J174" s="159"/>
      <c r="K174" s="160" t="s">
        <v>388</v>
      </c>
      <c r="L174" s="161"/>
      <c r="M174" s="161"/>
      <c r="N174" s="161"/>
      <c r="O174" s="161"/>
      <c r="P174" s="162"/>
      <c r="Q174" s="196" t="s">
        <v>388</v>
      </c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61"/>
      <c r="AH174" s="37" t="str">
        <f>IF(AG174="","",VLOOKUP(AG174,$G$268:$Q$268,11,FALSE))</f>
        <v/>
      </c>
      <c r="AI174" s="37">
        <f>$A$174*1000+I174</f>
        <v>27001</v>
      </c>
    </row>
    <row r="175" spans="1:35" ht="15" hidden="1" customHeight="1" x14ac:dyDescent="0.15">
      <c r="A175" s="171"/>
      <c r="B175" s="172"/>
      <c r="C175" s="200"/>
      <c r="D175" s="201"/>
      <c r="E175" s="201"/>
      <c r="F175" s="201"/>
      <c r="G175" s="201"/>
      <c r="H175" s="202"/>
      <c r="I175" s="158">
        <v>2</v>
      </c>
      <c r="J175" s="159"/>
      <c r="K175" s="160" t="s">
        <v>389</v>
      </c>
      <c r="L175" s="161"/>
      <c r="M175" s="161"/>
      <c r="N175" s="161"/>
      <c r="O175" s="161"/>
      <c r="P175" s="162"/>
      <c r="Q175" s="187" t="s">
        <v>390</v>
      </c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62"/>
      <c r="AH175" s="37" t="str">
        <f>IF(AG175="","",VLOOKUP(AG175,$G$268:$Q$268,11,FALSE))</f>
        <v/>
      </c>
      <c r="AI175" s="37">
        <f t="shared" ref="AI175:AI184" si="7">$A$174*1000+I175</f>
        <v>27002</v>
      </c>
    </row>
    <row r="176" spans="1:35" ht="15" hidden="1" customHeight="1" x14ac:dyDescent="0.15">
      <c r="A176" s="171"/>
      <c r="B176" s="172"/>
      <c r="C176" s="200"/>
      <c r="D176" s="201"/>
      <c r="E176" s="201"/>
      <c r="F176" s="201"/>
      <c r="G176" s="201"/>
      <c r="H176" s="202"/>
      <c r="I176" s="158">
        <v>3</v>
      </c>
      <c r="J176" s="159"/>
      <c r="K176" s="160" t="s">
        <v>391</v>
      </c>
      <c r="L176" s="161"/>
      <c r="M176" s="161"/>
      <c r="N176" s="161"/>
      <c r="O176" s="161"/>
      <c r="P176" s="162"/>
      <c r="Q176" s="187" t="s">
        <v>392</v>
      </c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62"/>
      <c r="AH176" s="37" t="str">
        <f t="shared" ref="AH176:AH183" si="8">IF(AG176="","",VLOOKUP(AG176,$G$268:$Q$268,11,FALSE))</f>
        <v/>
      </c>
      <c r="AI176" s="37">
        <f t="shared" si="7"/>
        <v>27003</v>
      </c>
    </row>
    <row r="177" spans="1:35" ht="15" hidden="1" customHeight="1" x14ac:dyDescent="0.15">
      <c r="A177" s="171"/>
      <c r="B177" s="172"/>
      <c r="C177" s="200"/>
      <c r="D177" s="201"/>
      <c r="E177" s="201"/>
      <c r="F177" s="201"/>
      <c r="G177" s="201"/>
      <c r="H177" s="202"/>
      <c r="I177" s="158">
        <v>4</v>
      </c>
      <c r="J177" s="159"/>
      <c r="K177" s="160" t="s">
        <v>393</v>
      </c>
      <c r="L177" s="161"/>
      <c r="M177" s="161"/>
      <c r="N177" s="161"/>
      <c r="O177" s="161"/>
      <c r="P177" s="162"/>
      <c r="Q177" s="187" t="s">
        <v>394</v>
      </c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62"/>
      <c r="AH177" s="37" t="str">
        <f t="shared" si="8"/>
        <v/>
      </c>
      <c r="AI177" s="37">
        <f t="shared" si="7"/>
        <v>27004</v>
      </c>
    </row>
    <row r="178" spans="1:35" ht="15" hidden="1" customHeight="1" x14ac:dyDescent="0.15">
      <c r="A178" s="171"/>
      <c r="B178" s="172"/>
      <c r="C178" s="200"/>
      <c r="D178" s="201"/>
      <c r="E178" s="201"/>
      <c r="F178" s="201"/>
      <c r="G178" s="201"/>
      <c r="H178" s="202"/>
      <c r="I178" s="158">
        <v>5</v>
      </c>
      <c r="J178" s="159"/>
      <c r="K178" s="160" t="s">
        <v>395</v>
      </c>
      <c r="L178" s="161"/>
      <c r="M178" s="161"/>
      <c r="N178" s="161"/>
      <c r="O178" s="161"/>
      <c r="P178" s="162"/>
      <c r="Q178" s="187" t="s">
        <v>396</v>
      </c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62"/>
      <c r="AH178" s="37" t="str">
        <f t="shared" si="8"/>
        <v/>
      </c>
      <c r="AI178" s="37">
        <f t="shared" si="7"/>
        <v>27005</v>
      </c>
    </row>
    <row r="179" spans="1:35" ht="15" hidden="1" customHeight="1" x14ac:dyDescent="0.15">
      <c r="A179" s="171"/>
      <c r="B179" s="172"/>
      <c r="C179" s="200"/>
      <c r="D179" s="201"/>
      <c r="E179" s="201"/>
      <c r="F179" s="201"/>
      <c r="G179" s="201"/>
      <c r="H179" s="202"/>
      <c r="I179" s="158">
        <v>6</v>
      </c>
      <c r="J179" s="159"/>
      <c r="K179" s="160" t="s">
        <v>397</v>
      </c>
      <c r="L179" s="161"/>
      <c r="M179" s="161"/>
      <c r="N179" s="161"/>
      <c r="O179" s="161"/>
      <c r="P179" s="162"/>
      <c r="Q179" s="187" t="s">
        <v>397</v>
      </c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62"/>
      <c r="AH179" s="37" t="str">
        <f t="shared" si="8"/>
        <v/>
      </c>
      <c r="AI179" s="37">
        <f t="shared" si="7"/>
        <v>27006</v>
      </c>
    </row>
    <row r="180" spans="1:35" ht="15" hidden="1" customHeight="1" x14ac:dyDescent="0.15">
      <c r="A180" s="171"/>
      <c r="B180" s="172"/>
      <c r="C180" s="200"/>
      <c r="D180" s="201"/>
      <c r="E180" s="201"/>
      <c r="F180" s="201"/>
      <c r="G180" s="201"/>
      <c r="H180" s="202"/>
      <c r="I180" s="158">
        <v>7</v>
      </c>
      <c r="J180" s="159"/>
      <c r="K180" s="160" t="s">
        <v>398</v>
      </c>
      <c r="L180" s="161"/>
      <c r="M180" s="161"/>
      <c r="N180" s="161"/>
      <c r="O180" s="161"/>
      <c r="P180" s="162"/>
      <c r="Q180" s="196" t="s">
        <v>399</v>
      </c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62"/>
      <c r="AH180" s="37" t="str">
        <f t="shared" si="8"/>
        <v/>
      </c>
      <c r="AI180" s="37">
        <f t="shared" si="7"/>
        <v>27007</v>
      </c>
    </row>
    <row r="181" spans="1:35" ht="15" hidden="1" customHeight="1" x14ac:dyDescent="0.15">
      <c r="A181" s="171"/>
      <c r="B181" s="172"/>
      <c r="C181" s="200"/>
      <c r="D181" s="201"/>
      <c r="E181" s="201"/>
      <c r="F181" s="201"/>
      <c r="G181" s="201"/>
      <c r="H181" s="202"/>
      <c r="I181" s="158">
        <v>8</v>
      </c>
      <c r="J181" s="159"/>
      <c r="K181" s="160" t="s">
        <v>400</v>
      </c>
      <c r="L181" s="161"/>
      <c r="M181" s="161"/>
      <c r="N181" s="161"/>
      <c r="O181" s="161"/>
      <c r="P181" s="162"/>
      <c r="Q181" s="187" t="s">
        <v>401</v>
      </c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62"/>
      <c r="AH181" s="37" t="str">
        <f t="shared" si="8"/>
        <v/>
      </c>
      <c r="AI181" s="37">
        <f t="shared" si="7"/>
        <v>27008</v>
      </c>
    </row>
    <row r="182" spans="1:35" ht="15" hidden="1" customHeight="1" x14ac:dyDescent="0.15">
      <c r="A182" s="171"/>
      <c r="B182" s="172"/>
      <c r="C182" s="200"/>
      <c r="D182" s="201"/>
      <c r="E182" s="201"/>
      <c r="F182" s="201"/>
      <c r="G182" s="201"/>
      <c r="H182" s="202"/>
      <c r="I182" s="158">
        <v>9</v>
      </c>
      <c r="J182" s="159"/>
      <c r="K182" s="160" t="s">
        <v>402</v>
      </c>
      <c r="L182" s="161"/>
      <c r="M182" s="161"/>
      <c r="N182" s="161"/>
      <c r="O182" s="161"/>
      <c r="P182" s="162"/>
      <c r="Q182" s="187" t="s">
        <v>403</v>
      </c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62"/>
      <c r="AH182" s="37" t="str">
        <f t="shared" si="8"/>
        <v/>
      </c>
      <c r="AI182" s="37">
        <f t="shared" si="7"/>
        <v>27009</v>
      </c>
    </row>
    <row r="183" spans="1:35" ht="25.5" hidden="1" customHeight="1" thickBot="1" x14ac:dyDescent="0.2">
      <c r="A183" s="134"/>
      <c r="B183" s="168"/>
      <c r="C183" s="203"/>
      <c r="D183" s="204"/>
      <c r="E183" s="204"/>
      <c r="F183" s="204"/>
      <c r="G183" s="204"/>
      <c r="H183" s="205"/>
      <c r="I183" s="158">
        <v>10</v>
      </c>
      <c r="J183" s="159"/>
      <c r="K183" s="160" t="s">
        <v>404</v>
      </c>
      <c r="L183" s="161"/>
      <c r="M183" s="161"/>
      <c r="N183" s="161"/>
      <c r="O183" s="161"/>
      <c r="P183" s="162"/>
      <c r="Q183" s="188" t="s">
        <v>405</v>
      </c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225"/>
      <c r="AG183" s="65"/>
      <c r="AH183" s="37" t="str">
        <f t="shared" si="8"/>
        <v/>
      </c>
      <c r="AI183" s="37">
        <f t="shared" si="7"/>
        <v>27010</v>
      </c>
    </row>
    <row r="184" spans="1:35" ht="11.25" hidden="1" customHeight="1" thickTop="1" x14ac:dyDescent="0.15">
      <c r="A184" s="49"/>
      <c r="B184" s="49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x14ac:dyDescent="0.15">
      <c r="A185" s="49"/>
      <c r="B185" s="4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" customHeight="1" x14ac:dyDescent="0.15">
      <c r="A186" s="49"/>
      <c r="B186" s="4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" customHeight="1" x14ac:dyDescent="0.15">
      <c r="A187" s="49"/>
      <c r="B187" s="4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6" ht="15" customHeight="1" x14ac:dyDescent="0.15">
      <c r="A193" s="1" t="s">
        <v>406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4" t="s">
        <v>193</v>
      </c>
      <c r="B196" s="227"/>
      <c r="C196" s="228"/>
      <c r="D196" s="233" t="str">
        <f>IF(ISERROR(LOOKUP(B196,$A$50:$B$184,$C$50:$C$184)),"",LOOKUP(B196,$A$50:$B$184,$C$50:$C$184))</f>
        <v/>
      </c>
      <c r="E196" s="234"/>
      <c r="F196" s="234"/>
      <c r="G196" s="234"/>
      <c r="H196" s="234"/>
      <c r="I196" s="235"/>
      <c r="J196" s="223"/>
      <c r="K196" s="224"/>
      <c r="L196" s="160" t="str">
        <f>IF(J196="","",IF(ISERROR(LOOKUP(AH196,$AI$50:$AI$184,$K$50:$K$184)),"",LOOKUP(AH196,$AI$50:$AI$184,$K$50:$K$184)))</f>
        <v/>
      </c>
      <c r="M196" s="161"/>
      <c r="N196" s="161"/>
      <c r="O196" s="161"/>
      <c r="P196" s="161"/>
      <c r="Q196" s="162"/>
      <c r="R196" s="214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6"/>
      <c r="AH196" s="37" t="str">
        <f>IF(OR($B$196="",J196=""),"",$B$196*1000+J196)</f>
        <v/>
      </c>
      <c r="AI196" s="1">
        <v>1</v>
      </c>
      <c r="AJ196" s="1">
        <v>1</v>
      </c>
    </row>
    <row r="197" spans="1:36" ht="15" customHeight="1" x14ac:dyDescent="0.15">
      <c r="A197" s="194"/>
      <c r="B197" s="229"/>
      <c r="C197" s="230"/>
      <c r="D197" s="236"/>
      <c r="E197" s="237"/>
      <c r="F197" s="237"/>
      <c r="G197" s="237"/>
      <c r="H197" s="237"/>
      <c r="I197" s="238"/>
      <c r="J197" s="223"/>
      <c r="K197" s="224"/>
      <c r="L197" s="160" t="str">
        <f>IF(J197="","",IF(ISERROR(LOOKUP(AH197,$AI$50:$AI$184,$K$50:$K$184)),"",LOOKUP(AH197,$AI$50:$AI$184,$K$50:$K$184)))</f>
        <v/>
      </c>
      <c r="M197" s="161"/>
      <c r="N197" s="161"/>
      <c r="O197" s="161"/>
      <c r="P197" s="161"/>
      <c r="Q197" s="162"/>
      <c r="R197" s="217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9"/>
      <c r="AH197" s="37" t="str">
        <f t="shared" ref="AH197:AH202" si="9">IF(OR($B$196="",J197=""),"",$B$196*1000+J197)</f>
        <v/>
      </c>
      <c r="AI197" s="1">
        <v>1</v>
      </c>
      <c r="AJ197" s="1">
        <v>2</v>
      </c>
    </row>
    <row r="198" spans="1:36" ht="15" customHeight="1" x14ac:dyDescent="0.15">
      <c r="A198" s="194"/>
      <c r="B198" s="229"/>
      <c r="C198" s="230"/>
      <c r="D198" s="236"/>
      <c r="E198" s="237"/>
      <c r="F198" s="237"/>
      <c r="G198" s="237"/>
      <c r="H198" s="237"/>
      <c r="I198" s="238"/>
      <c r="J198" s="223"/>
      <c r="K198" s="224"/>
      <c r="L198" s="160" t="str">
        <f t="shared" ref="L198:L202" si="10">IF(J198="","",IF(ISERROR(LOOKUP(AH198,$AI$50:$AI$184,$K$50:$K$184)),"",LOOKUP(AH198,$AI$50:$AI$184,$K$50:$K$184)))</f>
        <v/>
      </c>
      <c r="M198" s="161"/>
      <c r="N198" s="161"/>
      <c r="O198" s="161"/>
      <c r="P198" s="161"/>
      <c r="Q198" s="162"/>
      <c r="R198" s="217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9"/>
      <c r="AH198" s="37" t="str">
        <f t="shared" si="9"/>
        <v/>
      </c>
      <c r="AI198" s="1">
        <v>1</v>
      </c>
      <c r="AJ198" s="1">
        <v>3</v>
      </c>
    </row>
    <row r="199" spans="1:36" ht="15" customHeight="1" x14ac:dyDescent="0.15">
      <c r="A199" s="194"/>
      <c r="B199" s="229"/>
      <c r="C199" s="230"/>
      <c r="D199" s="236"/>
      <c r="E199" s="237"/>
      <c r="F199" s="237"/>
      <c r="G199" s="237"/>
      <c r="H199" s="237"/>
      <c r="I199" s="238"/>
      <c r="J199" s="223"/>
      <c r="K199" s="224"/>
      <c r="L199" s="160" t="str">
        <f t="shared" si="10"/>
        <v/>
      </c>
      <c r="M199" s="161"/>
      <c r="N199" s="161"/>
      <c r="O199" s="161"/>
      <c r="P199" s="161"/>
      <c r="Q199" s="162"/>
      <c r="R199" s="217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9"/>
      <c r="AH199" s="37" t="str">
        <f t="shared" si="9"/>
        <v/>
      </c>
      <c r="AI199" s="1">
        <v>1</v>
      </c>
      <c r="AJ199" s="1">
        <v>4</v>
      </c>
    </row>
    <row r="200" spans="1:36" ht="15" customHeight="1" x14ac:dyDescent="0.15">
      <c r="A200" s="194"/>
      <c r="B200" s="229"/>
      <c r="C200" s="230"/>
      <c r="D200" s="236"/>
      <c r="E200" s="237"/>
      <c r="F200" s="237"/>
      <c r="G200" s="237"/>
      <c r="H200" s="237"/>
      <c r="I200" s="238"/>
      <c r="J200" s="223"/>
      <c r="K200" s="224"/>
      <c r="L200" s="160" t="str">
        <f t="shared" si="10"/>
        <v/>
      </c>
      <c r="M200" s="161"/>
      <c r="N200" s="161"/>
      <c r="O200" s="161"/>
      <c r="P200" s="161"/>
      <c r="Q200" s="162"/>
      <c r="R200" s="217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9"/>
      <c r="AH200" s="37" t="str">
        <f t="shared" si="9"/>
        <v/>
      </c>
      <c r="AI200" s="1">
        <v>1</v>
      </c>
      <c r="AJ200" s="1">
        <v>5</v>
      </c>
    </row>
    <row r="201" spans="1:36" ht="15" customHeight="1" x14ac:dyDescent="0.15">
      <c r="A201" s="194"/>
      <c r="B201" s="229"/>
      <c r="C201" s="230"/>
      <c r="D201" s="236"/>
      <c r="E201" s="237"/>
      <c r="F201" s="237"/>
      <c r="G201" s="237"/>
      <c r="H201" s="237"/>
      <c r="I201" s="238"/>
      <c r="J201" s="223"/>
      <c r="K201" s="224"/>
      <c r="L201" s="160" t="str">
        <f t="shared" si="10"/>
        <v/>
      </c>
      <c r="M201" s="161"/>
      <c r="N201" s="161"/>
      <c r="O201" s="161"/>
      <c r="P201" s="161"/>
      <c r="Q201" s="162"/>
      <c r="R201" s="217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9"/>
      <c r="AH201" s="37" t="str">
        <f t="shared" si="9"/>
        <v/>
      </c>
      <c r="AI201" s="1">
        <v>1</v>
      </c>
      <c r="AJ201" s="1">
        <v>6</v>
      </c>
    </row>
    <row r="202" spans="1:36" ht="15" customHeight="1" x14ac:dyDescent="0.15">
      <c r="A202" s="226"/>
      <c r="B202" s="231"/>
      <c r="C202" s="232"/>
      <c r="D202" s="239"/>
      <c r="E202" s="240"/>
      <c r="F202" s="240"/>
      <c r="G202" s="240"/>
      <c r="H202" s="240"/>
      <c r="I202" s="241"/>
      <c r="J202" s="223"/>
      <c r="K202" s="224"/>
      <c r="L202" s="160" t="str">
        <f t="shared" si="10"/>
        <v/>
      </c>
      <c r="M202" s="161"/>
      <c r="N202" s="161"/>
      <c r="O202" s="161"/>
      <c r="P202" s="161"/>
      <c r="Q202" s="162"/>
      <c r="R202" s="220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2"/>
      <c r="AH202" s="37" t="str">
        <f t="shared" si="9"/>
        <v/>
      </c>
      <c r="AI202" s="1">
        <v>1</v>
      </c>
      <c r="AJ202" s="1">
        <v>7</v>
      </c>
    </row>
    <row r="203" spans="1:36" ht="15" customHeight="1" x14ac:dyDescent="0.15">
      <c r="A203" s="193" t="s">
        <v>194</v>
      </c>
      <c r="B203" s="227"/>
      <c r="C203" s="228"/>
      <c r="D203" s="233" t="str">
        <f>IF(ISERROR(LOOKUP(B203,$A$50:$B$184,$C$50:$C$184)),"",LOOKUP(B203,$A$50:$B$184,$C$50:$C$184))</f>
        <v/>
      </c>
      <c r="E203" s="234"/>
      <c r="F203" s="234"/>
      <c r="G203" s="234"/>
      <c r="H203" s="234"/>
      <c r="I203" s="235"/>
      <c r="J203" s="223"/>
      <c r="K203" s="224"/>
      <c r="L203" s="160" t="str">
        <f>IF(J203="","",IF(ISERROR(LOOKUP(AH203,$AI$50:$AI$184,$K$50:$K$184)),"",LOOKUP(AH203,$AI$50:$AI$184,$K$50:$K$184)))</f>
        <v/>
      </c>
      <c r="M203" s="161"/>
      <c r="N203" s="161"/>
      <c r="O203" s="161"/>
      <c r="P203" s="161"/>
      <c r="Q203" s="162"/>
      <c r="R203" s="214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6"/>
      <c r="AH203" s="37" t="str">
        <f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4"/>
      <c r="B204" s="229"/>
      <c r="C204" s="230"/>
      <c r="D204" s="236"/>
      <c r="E204" s="237"/>
      <c r="F204" s="237"/>
      <c r="G204" s="237"/>
      <c r="H204" s="237"/>
      <c r="I204" s="238"/>
      <c r="J204" s="223"/>
      <c r="K204" s="224"/>
      <c r="L204" s="160" t="str">
        <f t="shared" ref="L204:L209" si="11">IF(J204="","",IF(ISERROR(LOOKUP(AH204,$AI$50:$AI$184,$K$50:$K$184)),"",LOOKUP(AH204,$AI$50:$AI$184,$K$50:$K$184)))</f>
        <v/>
      </c>
      <c r="M204" s="161"/>
      <c r="N204" s="161"/>
      <c r="O204" s="161"/>
      <c r="P204" s="161"/>
      <c r="Q204" s="162"/>
      <c r="R204" s="217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9"/>
      <c r="AH204" s="37" t="str">
        <f t="shared" ref="AH204:AH209" si="12">IF(OR($B$203="",J204=""),"",$B$203*1000+J204)</f>
        <v/>
      </c>
      <c r="AI204" s="1">
        <v>2</v>
      </c>
      <c r="AJ204" s="1">
        <v>2</v>
      </c>
    </row>
    <row r="205" spans="1:36" ht="15" customHeight="1" x14ac:dyDescent="0.15">
      <c r="A205" s="194"/>
      <c r="B205" s="229"/>
      <c r="C205" s="230"/>
      <c r="D205" s="236"/>
      <c r="E205" s="237"/>
      <c r="F205" s="237"/>
      <c r="G205" s="237"/>
      <c r="H205" s="237"/>
      <c r="I205" s="238"/>
      <c r="J205" s="223"/>
      <c r="K205" s="224"/>
      <c r="L205" s="160" t="str">
        <f t="shared" si="11"/>
        <v/>
      </c>
      <c r="M205" s="161"/>
      <c r="N205" s="161"/>
      <c r="O205" s="161"/>
      <c r="P205" s="161"/>
      <c r="Q205" s="162"/>
      <c r="R205" s="217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9"/>
      <c r="AH205" s="37" t="str">
        <f t="shared" si="12"/>
        <v/>
      </c>
      <c r="AI205" s="1">
        <v>2</v>
      </c>
      <c r="AJ205" s="1">
        <v>3</v>
      </c>
    </row>
    <row r="206" spans="1:36" ht="15" customHeight="1" x14ac:dyDescent="0.15">
      <c r="A206" s="194"/>
      <c r="B206" s="229"/>
      <c r="C206" s="230"/>
      <c r="D206" s="236"/>
      <c r="E206" s="237"/>
      <c r="F206" s="237"/>
      <c r="G206" s="237"/>
      <c r="H206" s="237"/>
      <c r="I206" s="238"/>
      <c r="J206" s="223"/>
      <c r="K206" s="224"/>
      <c r="L206" s="160" t="str">
        <f t="shared" si="11"/>
        <v/>
      </c>
      <c r="M206" s="161"/>
      <c r="N206" s="161"/>
      <c r="O206" s="161"/>
      <c r="P206" s="161"/>
      <c r="Q206" s="162"/>
      <c r="R206" s="217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9"/>
      <c r="AH206" s="37" t="str">
        <f t="shared" si="12"/>
        <v/>
      </c>
      <c r="AI206" s="1">
        <v>2</v>
      </c>
      <c r="AJ206" s="1">
        <v>4</v>
      </c>
    </row>
    <row r="207" spans="1:36" ht="15" customHeight="1" x14ac:dyDescent="0.15">
      <c r="A207" s="194"/>
      <c r="B207" s="229"/>
      <c r="C207" s="230"/>
      <c r="D207" s="236"/>
      <c r="E207" s="237"/>
      <c r="F207" s="237"/>
      <c r="G207" s="237"/>
      <c r="H207" s="237"/>
      <c r="I207" s="238"/>
      <c r="J207" s="223"/>
      <c r="K207" s="224"/>
      <c r="L207" s="160" t="str">
        <f t="shared" si="11"/>
        <v/>
      </c>
      <c r="M207" s="161"/>
      <c r="N207" s="161"/>
      <c r="O207" s="161"/>
      <c r="P207" s="161"/>
      <c r="Q207" s="162"/>
      <c r="R207" s="217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9"/>
      <c r="AH207" s="37" t="str">
        <f t="shared" si="12"/>
        <v/>
      </c>
      <c r="AI207" s="1">
        <v>2</v>
      </c>
      <c r="AJ207" s="1">
        <v>5</v>
      </c>
    </row>
    <row r="208" spans="1:36" ht="15" customHeight="1" x14ac:dyDescent="0.15">
      <c r="A208" s="194"/>
      <c r="B208" s="229"/>
      <c r="C208" s="230"/>
      <c r="D208" s="236"/>
      <c r="E208" s="237"/>
      <c r="F208" s="237"/>
      <c r="G208" s="237"/>
      <c r="H208" s="237"/>
      <c r="I208" s="238"/>
      <c r="J208" s="223"/>
      <c r="K208" s="224"/>
      <c r="L208" s="160" t="str">
        <f t="shared" si="11"/>
        <v/>
      </c>
      <c r="M208" s="161"/>
      <c r="N208" s="161"/>
      <c r="O208" s="161"/>
      <c r="P208" s="161"/>
      <c r="Q208" s="162"/>
      <c r="R208" s="217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9"/>
      <c r="AH208" s="37" t="str">
        <f t="shared" si="12"/>
        <v/>
      </c>
      <c r="AI208" s="1">
        <v>2</v>
      </c>
      <c r="AJ208" s="1">
        <v>6</v>
      </c>
    </row>
    <row r="209" spans="1:36" ht="15" customHeight="1" x14ac:dyDescent="0.15">
      <c r="A209" s="226"/>
      <c r="B209" s="231"/>
      <c r="C209" s="232"/>
      <c r="D209" s="239"/>
      <c r="E209" s="240"/>
      <c r="F209" s="240"/>
      <c r="G209" s="240"/>
      <c r="H209" s="240"/>
      <c r="I209" s="241"/>
      <c r="J209" s="223"/>
      <c r="K209" s="224"/>
      <c r="L209" s="160" t="str">
        <f t="shared" si="11"/>
        <v/>
      </c>
      <c r="M209" s="161"/>
      <c r="N209" s="161"/>
      <c r="O209" s="161"/>
      <c r="P209" s="161"/>
      <c r="Q209" s="162"/>
      <c r="R209" s="220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2"/>
      <c r="AH209" s="37" t="str">
        <f t="shared" si="12"/>
        <v/>
      </c>
      <c r="AI209" s="1">
        <v>2</v>
      </c>
      <c r="AJ209" s="1">
        <v>7</v>
      </c>
    </row>
    <row r="210" spans="1:36" ht="15" customHeight="1" x14ac:dyDescent="0.15">
      <c r="A210" s="193" t="s">
        <v>195</v>
      </c>
      <c r="B210" s="227"/>
      <c r="C210" s="228"/>
      <c r="D210" s="233" t="str">
        <f>IF(ISERROR(LOOKUP(B210,$A$50:$B$184,$C$50:$C$184)),"",LOOKUP(B210,$A$50:$B$184,$C$50:$C$184))</f>
        <v/>
      </c>
      <c r="E210" s="234"/>
      <c r="F210" s="234"/>
      <c r="G210" s="234"/>
      <c r="H210" s="234"/>
      <c r="I210" s="235"/>
      <c r="J210" s="223"/>
      <c r="K210" s="224"/>
      <c r="L210" s="160" t="str">
        <f>IF(J210="","",IF(ISERROR(LOOKUP(AH210,$AI$50:$AI$184,$K$50:$K$184)),"",LOOKUP(AH210,$AI$50:$AI$184,$K$50:$K$184)))</f>
        <v/>
      </c>
      <c r="M210" s="161"/>
      <c r="N210" s="161"/>
      <c r="O210" s="161"/>
      <c r="P210" s="161"/>
      <c r="Q210" s="162"/>
      <c r="R210" s="214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6"/>
      <c r="AH210" s="37" t="str">
        <f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4"/>
      <c r="B211" s="229"/>
      <c r="C211" s="230"/>
      <c r="D211" s="236"/>
      <c r="E211" s="237"/>
      <c r="F211" s="237"/>
      <c r="G211" s="237"/>
      <c r="H211" s="237"/>
      <c r="I211" s="238"/>
      <c r="J211" s="223"/>
      <c r="K211" s="224"/>
      <c r="L211" s="160" t="str">
        <f t="shared" ref="L211:L216" si="13">IF(J211="","",IF(ISERROR(LOOKUP(AH211,$AI$50:$AI$184,$K$50:$K$184)),"",LOOKUP(AH211,$AI$50:$AI$184,$K$50:$K$184)))</f>
        <v/>
      </c>
      <c r="M211" s="161"/>
      <c r="N211" s="161"/>
      <c r="O211" s="161"/>
      <c r="P211" s="161"/>
      <c r="Q211" s="162"/>
      <c r="R211" s="217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9"/>
      <c r="AH211" s="37" t="str">
        <f t="shared" ref="AH211:AH216" si="14">IF(OR($B$210="",J211=""),"",$B$210*1000+J211)</f>
        <v/>
      </c>
      <c r="AI211" s="1">
        <v>3</v>
      </c>
      <c r="AJ211" s="1">
        <v>2</v>
      </c>
    </row>
    <row r="212" spans="1:36" ht="15" customHeight="1" x14ac:dyDescent="0.15">
      <c r="A212" s="194"/>
      <c r="B212" s="229"/>
      <c r="C212" s="230"/>
      <c r="D212" s="236"/>
      <c r="E212" s="237"/>
      <c r="F212" s="237"/>
      <c r="G212" s="237"/>
      <c r="H212" s="237"/>
      <c r="I212" s="238"/>
      <c r="J212" s="223"/>
      <c r="K212" s="224"/>
      <c r="L212" s="160" t="str">
        <f t="shared" si="13"/>
        <v/>
      </c>
      <c r="M212" s="161"/>
      <c r="N212" s="161"/>
      <c r="O212" s="161"/>
      <c r="P212" s="161"/>
      <c r="Q212" s="162"/>
      <c r="R212" s="217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9"/>
      <c r="AH212" s="37" t="str">
        <f t="shared" si="14"/>
        <v/>
      </c>
      <c r="AI212" s="1">
        <v>3</v>
      </c>
      <c r="AJ212" s="1">
        <v>3</v>
      </c>
    </row>
    <row r="213" spans="1:36" ht="15" customHeight="1" x14ac:dyDescent="0.15">
      <c r="A213" s="194"/>
      <c r="B213" s="229"/>
      <c r="C213" s="230"/>
      <c r="D213" s="236"/>
      <c r="E213" s="237"/>
      <c r="F213" s="237"/>
      <c r="G213" s="237"/>
      <c r="H213" s="237"/>
      <c r="I213" s="238"/>
      <c r="J213" s="223"/>
      <c r="K213" s="224"/>
      <c r="L213" s="160" t="str">
        <f t="shared" si="13"/>
        <v/>
      </c>
      <c r="M213" s="161"/>
      <c r="N213" s="161"/>
      <c r="O213" s="161"/>
      <c r="P213" s="161"/>
      <c r="Q213" s="162"/>
      <c r="R213" s="217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9"/>
      <c r="AH213" s="37" t="str">
        <f t="shared" si="14"/>
        <v/>
      </c>
      <c r="AI213" s="1">
        <v>3</v>
      </c>
      <c r="AJ213" s="1">
        <v>4</v>
      </c>
    </row>
    <row r="214" spans="1:36" ht="15" customHeight="1" x14ac:dyDescent="0.15">
      <c r="A214" s="194"/>
      <c r="B214" s="229"/>
      <c r="C214" s="230"/>
      <c r="D214" s="236"/>
      <c r="E214" s="237"/>
      <c r="F214" s="237"/>
      <c r="G214" s="237"/>
      <c r="H214" s="237"/>
      <c r="I214" s="238"/>
      <c r="J214" s="223"/>
      <c r="K214" s="224"/>
      <c r="L214" s="160" t="str">
        <f t="shared" si="13"/>
        <v/>
      </c>
      <c r="M214" s="161"/>
      <c r="N214" s="161"/>
      <c r="O214" s="161"/>
      <c r="P214" s="161"/>
      <c r="Q214" s="162"/>
      <c r="R214" s="217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9"/>
      <c r="AH214" s="37" t="str">
        <f t="shared" si="14"/>
        <v/>
      </c>
      <c r="AI214" s="1">
        <v>3</v>
      </c>
      <c r="AJ214" s="1">
        <v>5</v>
      </c>
    </row>
    <row r="215" spans="1:36" ht="15" customHeight="1" x14ac:dyDescent="0.15">
      <c r="A215" s="194"/>
      <c r="B215" s="229"/>
      <c r="C215" s="230"/>
      <c r="D215" s="236"/>
      <c r="E215" s="237"/>
      <c r="F215" s="237"/>
      <c r="G215" s="237"/>
      <c r="H215" s="237"/>
      <c r="I215" s="238"/>
      <c r="J215" s="223"/>
      <c r="K215" s="224"/>
      <c r="L215" s="160" t="str">
        <f t="shared" si="13"/>
        <v/>
      </c>
      <c r="M215" s="161"/>
      <c r="N215" s="161"/>
      <c r="O215" s="161"/>
      <c r="P215" s="161"/>
      <c r="Q215" s="162"/>
      <c r="R215" s="217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9"/>
      <c r="AH215" s="37" t="str">
        <f t="shared" si="14"/>
        <v/>
      </c>
      <c r="AI215" s="1">
        <v>3</v>
      </c>
      <c r="AJ215" s="1">
        <v>6</v>
      </c>
    </row>
    <row r="216" spans="1:36" ht="15" customHeight="1" x14ac:dyDescent="0.15">
      <c r="A216" s="226"/>
      <c r="B216" s="231"/>
      <c r="C216" s="232"/>
      <c r="D216" s="239"/>
      <c r="E216" s="240"/>
      <c r="F216" s="240"/>
      <c r="G216" s="240"/>
      <c r="H216" s="240"/>
      <c r="I216" s="241"/>
      <c r="J216" s="223"/>
      <c r="K216" s="224"/>
      <c r="L216" s="160" t="str">
        <f t="shared" si="13"/>
        <v/>
      </c>
      <c r="M216" s="161"/>
      <c r="N216" s="161"/>
      <c r="O216" s="161"/>
      <c r="P216" s="161"/>
      <c r="Q216" s="162"/>
      <c r="R216" s="220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2"/>
      <c r="AH216" s="37" t="str">
        <f t="shared" si="14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407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>
      <c r="B220" s="4">
        <v>3</v>
      </c>
      <c r="C220" s="4" t="s">
        <v>408</v>
      </c>
    </row>
    <row r="221" spans="1:36" s="4" customFormat="1" ht="15" customHeight="1" x14ac:dyDescent="0.15"/>
    <row r="222" spans="1:36" s="1" customFormat="1" ht="15" customHeight="1" x14ac:dyDescent="0.15">
      <c r="A222" s="1" t="s">
        <v>409</v>
      </c>
      <c r="AA222" s="242" t="s">
        <v>410</v>
      </c>
      <c r="AB222" s="57"/>
      <c r="AC222" s="57"/>
      <c r="AD222" s="57"/>
      <c r="AE222" s="57"/>
      <c r="AF222" s="57"/>
      <c r="AG222" s="58"/>
    </row>
    <row r="223" spans="1:36" s="1" customFormat="1" ht="15" customHeight="1" x14ac:dyDescent="0.15">
      <c r="A223" s="1" t="s">
        <v>213</v>
      </c>
      <c r="Z223" s="26"/>
      <c r="AA223" s="243"/>
      <c r="AG223" s="27"/>
    </row>
    <row r="224" spans="1:36" s="1" customFormat="1" ht="15" customHeight="1" x14ac:dyDescent="0.15">
      <c r="Z224" s="26"/>
      <c r="AA224" s="243"/>
      <c r="AG224" s="27"/>
    </row>
    <row r="225" spans="26:33" s="1" customFormat="1" ht="15" customHeight="1" x14ac:dyDescent="0.15">
      <c r="Z225" s="26"/>
      <c r="AA225" s="243"/>
      <c r="AG225" s="27"/>
    </row>
    <row r="226" spans="26:33" s="1" customFormat="1" ht="15" customHeight="1" x14ac:dyDescent="0.15">
      <c r="Z226" s="26"/>
      <c r="AA226" s="243"/>
      <c r="AG226" s="27"/>
    </row>
    <row r="227" spans="26:33" s="1" customFormat="1" ht="15" customHeight="1" x14ac:dyDescent="0.15">
      <c r="Z227" s="26"/>
      <c r="AA227" s="244"/>
      <c r="AB227" s="55"/>
      <c r="AC227" s="55"/>
      <c r="AD227" s="55"/>
      <c r="AE227" s="55"/>
      <c r="AF227" s="55"/>
      <c r="AG227" s="56"/>
    </row>
    <row r="258" spans="1:35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35" s="1" customFormat="1" ht="11.25" hidden="1" x14ac:dyDescent="0.15">
      <c r="F259" s="1">
        <v>2</v>
      </c>
      <c r="G259" s="1" t="s">
        <v>216</v>
      </c>
      <c r="Q259" s="1">
        <v>2</v>
      </c>
    </row>
    <row r="260" spans="1:35" s="1" customFormat="1" ht="11.25" hidden="1" x14ac:dyDescent="0.15">
      <c r="F260" s="1" t="s">
        <v>411</v>
      </c>
    </row>
    <row r="261" spans="1:35" s="1" customFormat="1" ht="11.25" hidden="1" x14ac:dyDescent="0.15">
      <c r="A261" s="1" t="s">
        <v>217</v>
      </c>
      <c r="F261" s="1">
        <v>1</v>
      </c>
      <c r="G261" s="66" t="s">
        <v>412</v>
      </c>
      <c r="H261" s="66"/>
      <c r="I261" s="66"/>
      <c r="J261" s="66"/>
      <c r="K261" s="66"/>
      <c r="L261" s="66"/>
      <c r="M261" s="66"/>
      <c r="N261" s="66"/>
      <c r="O261" s="66"/>
      <c r="P261" s="66"/>
      <c r="Q261" s="1">
        <v>1</v>
      </c>
    </row>
    <row r="262" spans="1:35" s="1" customFormat="1" ht="11.25" hidden="1" x14ac:dyDescent="0.15">
      <c r="F262" s="66">
        <v>2</v>
      </c>
      <c r="G262" s="66" t="s">
        <v>413</v>
      </c>
      <c r="H262" s="66"/>
      <c r="I262" s="66"/>
      <c r="J262" s="66"/>
      <c r="K262" s="66"/>
      <c r="L262" s="66"/>
      <c r="M262" s="66"/>
      <c r="N262" s="66"/>
      <c r="O262" s="66"/>
      <c r="P262" s="66"/>
      <c r="Q262" s="66">
        <v>2</v>
      </c>
    </row>
    <row r="263" spans="1:35" s="1" customFormat="1" ht="11.25" hidden="1" x14ac:dyDescent="0.15">
      <c r="F263" s="66">
        <v>3</v>
      </c>
      <c r="G263" s="1" t="s">
        <v>414</v>
      </c>
      <c r="Q263" s="66">
        <v>3</v>
      </c>
    </row>
    <row r="264" spans="1:35" s="1" customFormat="1" ht="11.25" hidden="1" x14ac:dyDescent="0.15">
      <c r="F264" s="66">
        <v>4</v>
      </c>
      <c r="G264" s="1" t="s">
        <v>415</v>
      </c>
      <c r="Q264" s="66">
        <v>4</v>
      </c>
    </row>
    <row r="265" spans="1:35" s="1" customFormat="1" ht="11.25" hidden="1" x14ac:dyDescent="0.15">
      <c r="F265" s="66">
        <v>5</v>
      </c>
      <c r="G265" s="1" t="s">
        <v>416</v>
      </c>
      <c r="Q265" s="66">
        <v>5</v>
      </c>
    </row>
    <row r="266" spans="1:35" s="1" customFormat="1" ht="11.25" hidden="1" x14ac:dyDescent="0.15">
      <c r="F266" s="66">
        <v>6</v>
      </c>
      <c r="G266" s="1" t="s">
        <v>417</v>
      </c>
      <c r="Q266" s="66">
        <v>6</v>
      </c>
    </row>
    <row r="267" spans="1:35" s="1" customFormat="1" ht="11.25" hidden="1" x14ac:dyDescent="0.15"/>
    <row r="268" spans="1:35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418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idden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s="1" customFormat="1" ht="11.25" hidden="1" x14ac:dyDescent="0.15">
      <c r="A270" s="1" t="s">
        <v>228</v>
      </c>
      <c r="F270" s="1">
        <v>1</v>
      </c>
      <c r="G270" s="29" t="s">
        <v>229</v>
      </c>
      <c r="Q270" s="1">
        <v>1</v>
      </c>
      <c r="S270" s="1" t="s">
        <v>421</v>
      </c>
    </row>
    <row r="271" spans="1:35" s="1" customFormat="1" ht="11.25" hidden="1" x14ac:dyDescent="0.15">
      <c r="F271" s="1">
        <v>2</v>
      </c>
      <c r="G271" s="29" t="s">
        <v>230</v>
      </c>
      <c r="Q271" s="1">
        <v>2</v>
      </c>
      <c r="S271" s="1" t="s">
        <v>421</v>
      </c>
    </row>
    <row r="272" spans="1:35" s="1" customFormat="1" ht="11.25" hidden="1" x14ac:dyDescent="0.15">
      <c r="F272" s="1">
        <v>3</v>
      </c>
      <c r="G272" s="29" t="s">
        <v>231</v>
      </c>
      <c r="Q272" s="1">
        <v>3</v>
      </c>
      <c r="S272" s="1" t="s">
        <v>422</v>
      </c>
    </row>
    <row r="273" spans="6:35" s="1" customFormat="1" ht="11.25" hidden="1" x14ac:dyDescent="0.15">
      <c r="F273" s="1">
        <v>4</v>
      </c>
      <c r="G273" s="29" t="s">
        <v>232</v>
      </c>
      <c r="Q273" s="1">
        <v>4</v>
      </c>
      <c r="S273" s="1" t="s">
        <v>465</v>
      </c>
    </row>
    <row r="274" spans="6:35" s="1" customFormat="1" ht="11.25" hidden="1" x14ac:dyDescent="0.15">
      <c r="F274" s="1">
        <v>5</v>
      </c>
      <c r="G274" s="29" t="s">
        <v>233</v>
      </c>
      <c r="Q274" s="1">
        <v>5</v>
      </c>
      <c r="S274" s="1" t="s">
        <v>466</v>
      </c>
    </row>
    <row r="275" spans="6:35" s="1" customFormat="1" ht="11.25" hidden="1" x14ac:dyDescent="0.15">
      <c r="F275" s="1">
        <v>6</v>
      </c>
      <c r="G275" s="29" t="s">
        <v>234</v>
      </c>
      <c r="Q275" s="1">
        <v>6</v>
      </c>
      <c r="S275" s="1" t="s">
        <v>466</v>
      </c>
    </row>
    <row r="276" spans="6:35" s="1" customFormat="1" ht="11.25" hidden="1" x14ac:dyDescent="0.15">
      <c r="F276" s="1">
        <v>7</v>
      </c>
      <c r="G276" s="29" t="s">
        <v>235</v>
      </c>
      <c r="Q276" s="1">
        <v>7</v>
      </c>
      <c r="S276" s="1" t="s">
        <v>467</v>
      </c>
    </row>
    <row r="277" spans="6:35" s="1" customFormat="1" ht="11.25" hidden="1" x14ac:dyDescent="0.15">
      <c r="F277" s="1">
        <v>8</v>
      </c>
      <c r="G277" s="1" t="s">
        <v>236</v>
      </c>
      <c r="Q277" s="1">
        <v>8</v>
      </c>
      <c r="S277" s="1" t="s">
        <v>467</v>
      </c>
    </row>
    <row r="278" spans="6:35" s="1" customFormat="1" ht="11.25" hidden="1" x14ac:dyDescent="0.15">
      <c r="F278" s="1">
        <v>9</v>
      </c>
      <c r="G278" s="1" t="s">
        <v>237</v>
      </c>
      <c r="Q278" s="1">
        <v>99</v>
      </c>
    </row>
    <row r="279" spans="6:35" x14ac:dyDescent="0.1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</sheetData>
  <sheetProtection algorithmName="SHA-512" hashValue="1Lhf4CuOpbhxIscaZqraMHuAdmTdiwVcgm0doONXQYGWbVDyQUrWY1mZWyCLiKg2RkdigPD+EtbbS8ywXcmR0A==" saltValue="zQflf5xgtT63jVat2YLZng==" spinCount="100000" sheet="1" selectLockedCells="1"/>
  <mergeCells count="458"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B1:AG1"/>
    <mergeCell ref="A5:E5"/>
    <mergeCell ref="F5:N5"/>
    <mergeCell ref="O5:S5"/>
    <mergeCell ref="T5:AG5"/>
    <mergeCell ref="A9:E9"/>
    <mergeCell ref="O9:AG9"/>
    <mergeCell ref="A13:E13"/>
    <mergeCell ref="Q13:AG13"/>
  </mergeCells>
  <phoneticPr fontId="2"/>
  <conditionalFormatting sqref="B217:B221">
    <cfRule type="expression" dxfId="3" priority="1" stopIfTrue="1">
      <formula>ISERROR(B217)</formula>
    </cfRule>
  </conditionalFormatting>
  <conditionalFormatting sqref="C57 C60 C67 C71 C75 C79 C83 C86 C89 C92">
    <cfRule type="expression" dxfId="2" priority="2" stopIfTrue="1">
      <formula>ISERROR(C57)</formula>
    </cfRule>
  </conditionalFormatting>
  <dataValidations count="18">
    <dataValidation type="textLength" operator="lessThanOrEqual" allowBlank="1" showInputMessage="1" showErrorMessage="1" sqref="F16:AG16 JB16:KC16 SX16:TY16 ACT16:ADU16 AMP16:ANQ16 AWL16:AXM16 BGH16:BHI16 BQD16:BRE16 BZZ16:CBA16 CJV16:CKW16 CTR16:CUS16 DDN16:DEO16 DNJ16:DOK16 DXF16:DYG16 EHB16:EIC16 EQX16:ERY16 FAT16:FBU16 FKP16:FLQ16 FUL16:FVM16 GEH16:GFI16 GOD16:GPE16 GXZ16:GZA16 HHV16:HIW16 HRR16:HSS16 IBN16:ICO16 ILJ16:IMK16 IVF16:IWG16 JFB16:JGC16 JOX16:JPY16 JYT16:JZU16 KIP16:KJQ16 KSL16:KTM16 LCH16:LDI16 LMD16:LNE16 LVZ16:LXA16 MFV16:MGW16 MPR16:MQS16 MZN16:NAO16 NJJ16:NKK16 NTF16:NUG16 ODB16:OEC16 OMX16:ONY16 OWT16:OXU16 PGP16:PHQ16 PQL16:PRM16 QAH16:QBI16 QKD16:QLE16 QTZ16:QVA16 RDV16:REW16 RNR16:ROS16 RXN16:RYO16 SHJ16:SIK16 SRF16:SSG16 TBB16:TCC16 TKX16:TLY16 TUT16:TVU16 UEP16:UFQ16 UOL16:UPM16 UYH16:UZI16 VID16:VJE16 VRZ16:VTA16 WBV16:WCW16 WLR16:WMS16 WVN16:WWO16 F65552:AG65552 JB65552:KC65552 SX65552:TY65552 ACT65552:ADU65552 AMP65552:ANQ65552 AWL65552:AXM65552 BGH65552:BHI65552 BQD65552:BRE65552 BZZ65552:CBA65552 CJV65552:CKW65552 CTR65552:CUS65552 DDN65552:DEO65552 DNJ65552:DOK65552 DXF65552:DYG65552 EHB65552:EIC65552 EQX65552:ERY65552 FAT65552:FBU65552 FKP65552:FLQ65552 FUL65552:FVM65552 GEH65552:GFI65552 GOD65552:GPE65552 GXZ65552:GZA65552 HHV65552:HIW65552 HRR65552:HSS65552 IBN65552:ICO65552 ILJ65552:IMK65552 IVF65552:IWG65552 JFB65552:JGC65552 JOX65552:JPY65552 JYT65552:JZU65552 KIP65552:KJQ65552 KSL65552:KTM65552 LCH65552:LDI65552 LMD65552:LNE65552 LVZ65552:LXA65552 MFV65552:MGW65552 MPR65552:MQS65552 MZN65552:NAO65552 NJJ65552:NKK65552 NTF65552:NUG65552 ODB65552:OEC65552 OMX65552:ONY65552 OWT65552:OXU65552 PGP65552:PHQ65552 PQL65552:PRM65552 QAH65552:QBI65552 QKD65552:QLE65552 QTZ65552:QVA65552 RDV65552:REW65552 RNR65552:ROS65552 RXN65552:RYO65552 SHJ65552:SIK65552 SRF65552:SSG65552 TBB65552:TCC65552 TKX65552:TLY65552 TUT65552:TVU65552 UEP65552:UFQ65552 UOL65552:UPM65552 UYH65552:UZI65552 VID65552:VJE65552 VRZ65552:VTA65552 WBV65552:WCW65552 WLR65552:WMS65552 WVN65552:WWO65552 F131088:AG131088 JB131088:KC131088 SX131088:TY131088 ACT131088:ADU131088 AMP131088:ANQ131088 AWL131088:AXM131088 BGH131088:BHI131088 BQD131088:BRE131088 BZZ131088:CBA131088 CJV131088:CKW131088 CTR131088:CUS131088 DDN131088:DEO131088 DNJ131088:DOK131088 DXF131088:DYG131088 EHB131088:EIC131088 EQX131088:ERY131088 FAT131088:FBU131088 FKP131088:FLQ131088 FUL131088:FVM131088 GEH131088:GFI131088 GOD131088:GPE131088 GXZ131088:GZA131088 HHV131088:HIW131088 HRR131088:HSS131088 IBN131088:ICO131088 ILJ131088:IMK131088 IVF131088:IWG131088 JFB131088:JGC131088 JOX131088:JPY131088 JYT131088:JZU131088 KIP131088:KJQ131088 KSL131088:KTM131088 LCH131088:LDI131088 LMD131088:LNE131088 LVZ131088:LXA131088 MFV131088:MGW131088 MPR131088:MQS131088 MZN131088:NAO131088 NJJ131088:NKK131088 NTF131088:NUG131088 ODB131088:OEC131088 OMX131088:ONY131088 OWT131088:OXU131088 PGP131088:PHQ131088 PQL131088:PRM131088 QAH131088:QBI131088 QKD131088:QLE131088 QTZ131088:QVA131088 RDV131088:REW131088 RNR131088:ROS131088 RXN131088:RYO131088 SHJ131088:SIK131088 SRF131088:SSG131088 TBB131088:TCC131088 TKX131088:TLY131088 TUT131088:TVU131088 UEP131088:UFQ131088 UOL131088:UPM131088 UYH131088:UZI131088 VID131088:VJE131088 VRZ131088:VTA131088 WBV131088:WCW131088 WLR131088:WMS131088 WVN131088:WWO131088 F196624:AG196624 JB196624:KC196624 SX196624:TY196624 ACT196624:ADU196624 AMP196624:ANQ196624 AWL196624:AXM196624 BGH196624:BHI196624 BQD196624:BRE196624 BZZ196624:CBA196624 CJV196624:CKW196624 CTR196624:CUS196624 DDN196624:DEO196624 DNJ196624:DOK196624 DXF196624:DYG196624 EHB196624:EIC196624 EQX196624:ERY196624 FAT196624:FBU196624 FKP196624:FLQ196624 FUL196624:FVM196624 GEH196624:GFI196624 GOD196624:GPE196624 GXZ196624:GZA196624 HHV196624:HIW196624 HRR196624:HSS196624 IBN196624:ICO196624 ILJ196624:IMK196624 IVF196624:IWG196624 JFB196624:JGC196624 JOX196624:JPY196624 JYT196624:JZU196624 KIP196624:KJQ196624 KSL196624:KTM196624 LCH196624:LDI196624 LMD196624:LNE196624 LVZ196624:LXA196624 MFV196624:MGW196624 MPR196624:MQS196624 MZN196624:NAO196624 NJJ196624:NKK196624 NTF196624:NUG196624 ODB196624:OEC196624 OMX196624:ONY196624 OWT196624:OXU196624 PGP196624:PHQ196624 PQL196624:PRM196624 QAH196624:QBI196624 QKD196624:QLE196624 QTZ196624:QVA196624 RDV196624:REW196624 RNR196624:ROS196624 RXN196624:RYO196624 SHJ196624:SIK196624 SRF196624:SSG196624 TBB196624:TCC196624 TKX196624:TLY196624 TUT196624:TVU196624 UEP196624:UFQ196624 UOL196624:UPM196624 UYH196624:UZI196624 VID196624:VJE196624 VRZ196624:VTA196624 WBV196624:WCW196624 WLR196624:WMS196624 WVN196624:WWO196624 F262160:AG262160 JB262160:KC262160 SX262160:TY262160 ACT262160:ADU262160 AMP262160:ANQ262160 AWL262160:AXM262160 BGH262160:BHI262160 BQD262160:BRE262160 BZZ262160:CBA262160 CJV262160:CKW262160 CTR262160:CUS262160 DDN262160:DEO262160 DNJ262160:DOK262160 DXF262160:DYG262160 EHB262160:EIC262160 EQX262160:ERY262160 FAT262160:FBU262160 FKP262160:FLQ262160 FUL262160:FVM262160 GEH262160:GFI262160 GOD262160:GPE262160 GXZ262160:GZA262160 HHV262160:HIW262160 HRR262160:HSS262160 IBN262160:ICO262160 ILJ262160:IMK262160 IVF262160:IWG262160 JFB262160:JGC262160 JOX262160:JPY262160 JYT262160:JZU262160 KIP262160:KJQ262160 KSL262160:KTM262160 LCH262160:LDI262160 LMD262160:LNE262160 LVZ262160:LXA262160 MFV262160:MGW262160 MPR262160:MQS262160 MZN262160:NAO262160 NJJ262160:NKK262160 NTF262160:NUG262160 ODB262160:OEC262160 OMX262160:ONY262160 OWT262160:OXU262160 PGP262160:PHQ262160 PQL262160:PRM262160 QAH262160:QBI262160 QKD262160:QLE262160 QTZ262160:QVA262160 RDV262160:REW262160 RNR262160:ROS262160 RXN262160:RYO262160 SHJ262160:SIK262160 SRF262160:SSG262160 TBB262160:TCC262160 TKX262160:TLY262160 TUT262160:TVU262160 UEP262160:UFQ262160 UOL262160:UPM262160 UYH262160:UZI262160 VID262160:VJE262160 VRZ262160:VTA262160 WBV262160:WCW262160 WLR262160:WMS262160 WVN262160:WWO262160 F327696:AG327696 JB327696:KC327696 SX327696:TY327696 ACT327696:ADU327696 AMP327696:ANQ327696 AWL327696:AXM327696 BGH327696:BHI327696 BQD327696:BRE327696 BZZ327696:CBA327696 CJV327696:CKW327696 CTR327696:CUS327696 DDN327696:DEO327696 DNJ327696:DOK327696 DXF327696:DYG327696 EHB327696:EIC327696 EQX327696:ERY327696 FAT327696:FBU327696 FKP327696:FLQ327696 FUL327696:FVM327696 GEH327696:GFI327696 GOD327696:GPE327696 GXZ327696:GZA327696 HHV327696:HIW327696 HRR327696:HSS327696 IBN327696:ICO327696 ILJ327696:IMK327696 IVF327696:IWG327696 JFB327696:JGC327696 JOX327696:JPY327696 JYT327696:JZU327696 KIP327696:KJQ327696 KSL327696:KTM327696 LCH327696:LDI327696 LMD327696:LNE327696 LVZ327696:LXA327696 MFV327696:MGW327696 MPR327696:MQS327696 MZN327696:NAO327696 NJJ327696:NKK327696 NTF327696:NUG327696 ODB327696:OEC327696 OMX327696:ONY327696 OWT327696:OXU327696 PGP327696:PHQ327696 PQL327696:PRM327696 QAH327696:QBI327696 QKD327696:QLE327696 QTZ327696:QVA327696 RDV327696:REW327696 RNR327696:ROS327696 RXN327696:RYO327696 SHJ327696:SIK327696 SRF327696:SSG327696 TBB327696:TCC327696 TKX327696:TLY327696 TUT327696:TVU327696 UEP327696:UFQ327696 UOL327696:UPM327696 UYH327696:UZI327696 VID327696:VJE327696 VRZ327696:VTA327696 WBV327696:WCW327696 WLR327696:WMS327696 WVN327696:WWO327696 F393232:AG393232 JB393232:KC393232 SX393232:TY393232 ACT393232:ADU393232 AMP393232:ANQ393232 AWL393232:AXM393232 BGH393232:BHI393232 BQD393232:BRE393232 BZZ393232:CBA393232 CJV393232:CKW393232 CTR393232:CUS393232 DDN393232:DEO393232 DNJ393232:DOK393232 DXF393232:DYG393232 EHB393232:EIC393232 EQX393232:ERY393232 FAT393232:FBU393232 FKP393232:FLQ393232 FUL393232:FVM393232 GEH393232:GFI393232 GOD393232:GPE393232 GXZ393232:GZA393232 HHV393232:HIW393232 HRR393232:HSS393232 IBN393232:ICO393232 ILJ393232:IMK393232 IVF393232:IWG393232 JFB393232:JGC393232 JOX393232:JPY393232 JYT393232:JZU393232 KIP393232:KJQ393232 KSL393232:KTM393232 LCH393232:LDI393232 LMD393232:LNE393232 LVZ393232:LXA393232 MFV393232:MGW393232 MPR393232:MQS393232 MZN393232:NAO393232 NJJ393232:NKK393232 NTF393232:NUG393232 ODB393232:OEC393232 OMX393232:ONY393232 OWT393232:OXU393232 PGP393232:PHQ393232 PQL393232:PRM393232 QAH393232:QBI393232 QKD393232:QLE393232 QTZ393232:QVA393232 RDV393232:REW393232 RNR393232:ROS393232 RXN393232:RYO393232 SHJ393232:SIK393232 SRF393232:SSG393232 TBB393232:TCC393232 TKX393232:TLY393232 TUT393232:TVU393232 UEP393232:UFQ393232 UOL393232:UPM393232 UYH393232:UZI393232 VID393232:VJE393232 VRZ393232:VTA393232 WBV393232:WCW393232 WLR393232:WMS393232 WVN393232:WWO393232 F458768:AG458768 JB458768:KC458768 SX458768:TY458768 ACT458768:ADU458768 AMP458768:ANQ458768 AWL458768:AXM458768 BGH458768:BHI458768 BQD458768:BRE458768 BZZ458768:CBA458768 CJV458768:CKW458768 CTR458768:CUS458768 DDN458768:DEO458768 DNJ458768:DOK458768 DXF458768:DYG458768 EHB458768:EIC458768 EQX458768:ERY458768 FAT458768:FBU458768 FKP458768:FLQ458768 FUL458768:FVM458768 GEH458768:GFI458768 GOD458768:GPE458768 GXZ458768:GZA458768 HHV458768:HIW458768 HRR458768:HSS458768 IBN458768:ICO458768 ILJ458768:IMK458768 IVF458768:IWG458768 JFB458768:JGC458768 JOX458768:JPY458768 JYT458768:JZU458768 KIP458768:KJQ458768 KSL458768:KTM458768 LCH458768:LDI458768 LMD458768:LNE458768 LVZ458768:LXA458768 MFV458768:MGW458768 MPR458768:MQS458768 MZN458768:NAO458768 NJJ458768:NKK458768 NTF458768:NUG458768 ODB458768:OEC458768 OMX458768:ONY458768 OWT458768:OXU458768 PGP458768:PHQ458768 PQL458768:PRM458768 QAH458768:QBI458768 QKD458768:QLE458768 QTZ458768:QVA458768 RDV458768:REW458768 RNR458768:ROS458768 RXN458768:RYO458768 SHJ458768:SIK458768 SRF458768:SSG458768 TBB458768:TCC458768 TKX458768:TLY458768 TUT458768:TVU458768 UEP458768:UFQ458768 UOL458768:UPM458768 UYH458768:UZI458768 VID458768:VJE458768 VRZ458768:VTA458768 WBV458768:WCW458768 WLR458768:WMS458768 WVN458768:WWO458768 F524304:AG524304 JB524304:KC524304 SX524304:TY524304 ACT524304:ADU524304 AMP524304:ANQ524304 AWL524304:AXM524304 BGH524304:BHI524304 BQD524304:BRE524304 BZZ524304:CBA524304 CJV524304:CKW524304 CTR524304:CUS524304 DDN524304:DEO524304 DNJ524304:DOK524304 DXF524304:DYG524304 EHB524304:EIC524304 EQX524304:ERY524304 FAT524304:FBU524304 FKP524304:FLQ524304 FUL524304:FVM524304 GEH524304:GFI524304 GOD524304:GPE524304 GXZ524304:GZA524304 HHV524304:HIW524304 HRR524304:HSS524304 IBN524304:ICO524304 ILJ524304:IMK524304 IVF524304:IWG524304 JFB524304:JGC524304 JOX524304:JPY524304 JYT524304:JZU524304 KIP524304:KJQ524304 KSL524304:KTM524304 LCH524304:LDI524304 LMD524304:LNE524304 LVZ524304:LXA524304 MFV524304:MGW524304 MPR524304:MQS524304 MZN524304:NAO524304 NJJ524304:NKK524304 NTF524304:NUG524304 ODB524304:OEC524304 OMX524304:ONY524304 OWT524304:OXU524304 PGP524304:PHQ524304 PQL524304:PRM524304 QAH524304:QBI524304 QKD524304:QLE524304 QTZ524304:QVA524304 RDV524304:REW524304 RNR524304:ROS524304 RXN524304:RYO524304 SHJ524304:SIK524304 SRF524304:SSG524304 TBB524304:TCC524304 TKX524304:TLY524304 TUT524304:TVU524304 UEP524304:UFQ524304 UOL524304:UPM524304 UYH524304:UZI524304 VID524304:VJE524304 VRZ524304:VTA524304 WBV524304:WCW524304 WLR524304:WMS524304 WVN524304:WWO524304 F589840:AG589840 JB589840:KC589840 SX589840:TY589840 ACT589840:ADU589840 AMP589840:ANQ589840 AWL589840:AXM589840 BGH589840:BHI589840 BQD589840:BRE589840 BZZ589840:CBA589840 CJV589840:CKW589840 CTR589840:CUS589840 DDN589840:DEO589840 DNJ589840:DOK589840 DXF589840:DYG589840 EHB589840:EIC589840 EQX589840:ERY589840 FAT589840:FBU589840 FKP589840:FLQ589840 FUL589840:FVM589840 GEH589840:GFI589840 GOD589840:GPE589840 GXZ589840:GZA589840 HHV589840:HIW589840 HRR589840:HSS589840 IBN589840:ICO589840 ILJ589840:IMK589840 IVF589840:IWG589840 JFB589840:JGC589840 JOX589840:JPY589840 JYT589840:JZU589840 KIP589840:KJQ589840 KSL589840:KTM589840 LCH589840:LDI589840 LMD589840:LNE589840 LVZ589840:LXA589840 MFV589840:MGW589840 MPR589840:MQS589840 MZN589840:NAO589840 NJJ589840:NKK589840 NTF589840:NUG589840 ODB589840:OEC589840 OMX589840:ONY589840 OWT589840:OXU589840 PGP589840:PHQ589840 PQL589840:PRM589840 QAH589840:QBI589840 QKD589840:QLE589840 QTZ589840:QVA589840 RDV589840:REW589840 RNR589840:ROS589840 RXN589840:RYO589840 SHJ589840:SIK589840 SRF589840:SSG589840 TBB589840:TCC589840 TKX589840:TLY589840 TUT589840:TVU589840 UEP589840:UFQ589840 UOL589840:UPM589840 UYH589840:UZI589840 VID589840:VJE589840 VRZ589840:VTA589840 WBV589840:WCW589840 WLR589840:WMS589840 WVN589840:WWO589840 F655376:AG655376 JB655376:KC655376 SX655376:TY655376 ACT655376:ADU655376 AMP655376:ANQ655376 AWL655376:AXM655376 BGH655376:BHI655376 BQD655376:BRE655376 BZZ655376:CBA655376 CJV655376:CKW655376 CTR655376:CUS655376 DDN655376:DEO655376 DNJ655376:DOK655376 DXF655376:DYG655376 EHB655376:EIC655376 EQX655376:ERY655376 FAT655376:FBU655376 FKP655376:FLQ655376 FUL655376:FVM655376 GEH655376:GFI655376 GOD655376:GPE655376 GXZ655376:GZA655376 HHV655376:HIW655376 HRR655376:HSS655376 IBN655376:ICO655376 ILJ655376:IMK655376 IVF655376:IWG655376 JFB655376:JGC655376 JOX655376:JPY655376 JYT655376:JZU655376 KIP655376:KJQ655376 KSL655376:KTM655376 LCH655376:LDI655376 LMD655376:LNE655376 LVZ655376:LXA655376 MFV655376:MGW655376 MPR655376:MQS655376 MZN655376:NAO655376 NJJ655376:NKK655376 NTF655376:NUG655376 ODB655376:OEC655376 OMX655376:ONY655376 OWT655376:OXU655376 PGP655376:PHQ655376 PQL655376:PRM655376 QAH655376:QBI655376 QKD655376:QLE655376 QTZ655376:QVA655376 RDV655376:REW655376 RNR655376:ROS655376 RXN655376:RYO655376 SHJ655376:SIK655376 SRF655376:SSG655376 TBB655376:TCC655376 TKX655376:TLY655376 TUT655376:TVU655376 UEP655376:UFQ655376 UOL655376:UPM655376 UYH655376:UZI655376 VID655376:VJE655376 VRZ655376:VTA655376 WBV655376:WCW655376 WLR655376:WMS655376 WVN655376:WWO655376 F720912:AG720912 JB720912:KC720912 SX720912:TY720912 ACT720912:ADU720912 AMP720912:ANQ720912 AWL720912:AXM720912 BGH720912:BHI720912 BQD720912:BRE720912 BZZ720912:CBA720912 CJV720912:CKW720912 CTR720912:CUS720912 DDN720912:DEO720912 DNJ720912:DOK720912 DXF720912:DYG720912 EHB720912:EIC720912 EQX720912:ERY720912 FAT720912:FBU720912 FKP720912:FLQ720912 FUL720912:FVM720912 GEH720912:GFI720912 GOD720912:GPE720912 GXZ720912:GZA720912 HHV720912:HIW720912 HRR720912:HSS720912 IBN720912:ICO720912 ILJ720912:IMK720912 IVF720912:IWG720912 JFB720912:JGC720912 JOX720912:JPY720912 JYT720912:JZU720912 KIP720912:KJQ720912 KSL720912:KTM720912 LCH720912:LDI720912 LMD720912:LNE720912 LVZ720912:LXA720912 MFV720912:MGW720912 MPR720912:MQS720912 MZN720912:NAO720912 NJJ720912:NKK720912 NTF720912:NUG720912 ODB720912:OEC720912 OMX720912:ONY720912 OWT720912:OXU720912 PGP720912:PHQ720912 PQL720912:PRM720912 QAH720912:QBI720912 QKD720912:QLE720912 QTZ720912:QVA720912 RDV720912:REW720912 RNR720912:ROS720912 RXN720912:RYO720912 SHJ720912:SIK720912 SRF720912:SSG720912 TBB720912:TCC720912 TKX720912:TLY720912 TUT720912:TVU720912 UEP720912:UFQ720912 UOL720912:UPM720912 UYH720912:UZI720912 VID720912:VJE720912 VRZ720912:VTA720912 WBV720912:WCW720912 WLR720912:WMS720912 WVN720912:WWO720912 F786448:AG786448 JB786448:KC786448 SX786448:TY786448 ACT786448:ADU786448 AMP786448:ANQ786448 AWL786448:AXM786448 BGH786448:BHI786448 BQD786448:BRE786448 BZZ786448:CBA786448 CJV786448:CKW786448 CTR786448:CUS786448 DDN786448:DEO786448 DNJ786448:DOK786448 DXF786448:DYG786448 EHB786448:EIC786448 EQX786448:ERY786448 FAT786448:FBU786448 FKP786448:FLQ786448 FUL786448:FVM786448 GEH786448:GFI786448 GOD786448:GPE786448 GXZ786448:GZA786448 HHV786448:HIW786448 HRR786448:HSS786448 IBN786448:ICO786448 ILJ786448:IMK786448 IVF786448:IWG786448 JFB786448:JGC786448 JOX786448:JPY786448 JYT786448:JZU786448 KIP786448:KJQ786448 KSL786448:KTM786448 LCH786448:LDI786448 LMD786448:LNE786448 LVZ786448:LXA786448 MFV786448:MGW786448 MPR786448:MQS786448 MZN786448:NAO786448 NJJ786448:NKK786448 NTF786448:NUG786448 ODB786448:OEC786448 OMX786448:ONY786448 OWT786448:OXU786448 PGP786448:PHQ786448 PQL786448:PRM786448 QAH786448:QBI786448 QKD786448:QLE786448 QTZ786448:QVA786448 RDV786448:REW786448 RNR786448:ROS786448 RXN786448:RYO786448 SHJ786448:SIK786448 SRF786448:SSG786448 TBB786448:TCC786448 TKX786448:TLY786448 TUT786448:TVU786448 UEP786448:UFQ786448 UOL786448:UPM786448 UYH786448:UZI786448 VID786448:VJE786448 VRZ786448:VTA786448 WBV786448:WCW786448 WLR786448:WMS786448 WVN786448:WWO786448 F851984:AG851984 JB851984:KC851984 SX851984:TY851984 ACT851984:ADU851984 AMP851984:ANQ851984 AWL851984:AXM851984 BGH851984:BHI851984 BQD851984:BRE851984 BZZ851984:CBA851984 CJV851984:CKW851984 CTR851984:CUS851984 DDN851984:DEO851984 DNJ851984:DOK851984 DXF851984:DYG851984 EHB851984:EIC851984 EQX851984:ERY851984 FAT851984:FBU851984 FKP851984:FLQ851984 FUL851984:FVM851984 GEH851984:GFI851984 GOD851984:GPE851984 GXZ851984:GZA851984 HHV851984:HIW851984 HRR851984:HSS851984 IBN851984:ICO851984 ILJ851984:IMK851984 IVF851984:IWG851984 JFB851984:JGC851984 JOX851984:JPY851984 JYT851984:JZU851984 KIP851984:KJQ851984 KSL851984:KTM851984 LCH851984:LDI851984 LMD851984:LNE851984 LVZ851984:LXA851984 MFV851984:MGW851984 MPR851984:MQS851984 MZN851984:NAO851984 NJJ851984:NKK851984 NTF851984:NUG851984 ODB851984:OEC851984 OMX851984:ONY851984 OWT851984:OXU851984 PGP851984:PHQ851984 PQL851984:PRM851984 QAH851984:QBI851984 QKD851984:QLE851984 QTZ851984:QVA851984 RDV851984:REW851984 RNR851984:ROS851984 RXN851984:RYO851984 SHJ851984:SIK851984 SRF851984:SSG851984 TBB851984:TCC851984 TKX851984:TLY851984 TUT851984:TVU851984 UEP851984:UFQ851984 UOL851984:UPM851984 UYH851984:UZI851984 VID851984:VJE851984 VRZ851984:VTA851984 WBV851984:WCW851984 WLR851984:WMS851984 WVN851984:WWO851984 F917520:AG917520 JB917520:KC917520 SX917520:TY917520 ACT917520:ADU917520 AMP917520:ANQ917520 AWL917520:AXM917520 BGH917520:BHI917520 BQD917520:BRE917520 BZZ917520:CBA917520 CJV917520:CKW917520 CTR917520:CUS917520 DDN917520:DEO917520 DNJ917520:DOK917520 DXF917520:DYG917520 EHB917520:EIC917520 EQX917520:ERY917520 FAT917520:FBU917520 FKP917520:FLQ917520 FUL917520:FVM917520 GEH917520:GFI917520 GOD917520:GPE917520 GXZ917520:GZA917520 HHV917520:HIW917520 HRR917520:HSS917520 IBN917520:ICO917520 ILJ917520:IMK917520 IVF917520:IWG917520 JFB917520:JGC917520 JOX917520:JPY917520 JYT917520:JZU917520 KIP917520:KJQ917520 KSL917520:KTM917520 LCH917520:LDI917520 LMD917520:LNE917520 LVZ917520:LXA917520 MFV917520:MGW917520 MPR917520:MQS917520 MZN917520:NAO917520 NJJ917520:NKK917520 NTF917520:NUG917520 ODB917520:OEC917520 OMX917520:ONY917520 OWT917520:OXU917520 PGP917520:PHQ917520 PQL917520:PRM917520 QAH917520:QBI917520 QKD917520:QLE917520 QTZ917520:QVA917520 RDV917520:REW917520 RNR917520:ROS917520 RXN917520:RYO917520 SHJ917520:SIK917520 SRF917520:SSG917520 TBB917520:TCC917520 TKX917520:TLY917520 TUT917520:TVU917520 UEP917520:UFQ917520 UOL917520:UPM917520 UYH917520:UZI917520 VID917520:VJE917520 VRZ917520:VTA917520 WBV917520:WCW917520 WLR917520:WMS917520 WVN917520:WWO917520 F983056:AG983056 JB983056:KC983056 SX983056:TY983056 ACT983056:ADU983056 AMP983056:ANQ983056 AWL983056:AXM983056 BGH983056:BHI983056 BQD983056:BRE983056 BZZ983056:CBA983056 CJV983056:CKW983056 CTR983056:CUS983056 DDN983056:DEO983056 DNJ983056:DOK983056 DXF983056:DYG983056 EHB983056:EIC983056 EQX983056:ERY983056 FAT983056:FBU983056 FKP983056:FLQ983056 FUL983056:FVM983056 GEH983056:GFI983056 GOD983056:GPE983056 GXZ983056:GZA983056 HHV983056:HIW983056 HRR983056:HSS983056 IBN983056:ICO983056 ILJ983056:IMK983056 IVF983056:IWG983056 JFB983056:JGC983056 JOX983056:JPY983056 JYT983056:JZU983056 KIP983056:KJQ983056 KSL983056:KTM983056 LCH983056:LDI983056 LMD983056:LNE983056 LVZ983056:LXA983056 MFV983056:MGW983056 MPR983056:MQS983056 MZN983056:NAO983056 NJJ983056:NKK983056 NTF983056:NUG983056 ODB983056:OEC983056 OMX983056:ONY983056 OWT983056:OXU983056 PGP983056:PHQ983056 PQL983056:PRM983056 QAH983056:QBI983056 QKD983056:QLE983056 QTZ983056:QVA983056 RDV983056:REW983056 RNR983056:ROS983056 RXN983056:RYO983056 SHJ983056:SIK983056 SRF983056:SSG983056 TBB983056:TCC983056 TKX983056:TLY983056 TUT983056:TVU983056 UEP983056:UFQ983056 UOL983056:UPM983056 UYH983056:UZI983056 VID983056:VJE983056 VRZ983056:VTA983056 WBV983056:WCW983056 WLR983056:WMS983056 WVN983056:WWO983056 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 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00000000-0002-0000-0100-000000000000}">
      <formula1>50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" xr:uid="{00000000-0002-0000-0100-000001000000}">
      <formula1>80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100-000002000000}">
      <formula1>-99999999999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100-000003000000}">
      <formula1>$G$270:$G$278</formula1>
    </dataValidation>
    <dataValidation type="textLength" operator="lessThanOrEqual" allowBlank="1" showInputMessage="1" showErrorMessage="1" errorTitle="エラー" error="文字数が不正です" sqref="O10:AG10 JK10:KC10 TG10:TY10 ADC10:ADU10 AMY10:ANQ10 AWU10:AXM10 BGQ10:BHI10 BQM10:BRE10 CAI10:CBA10 CKE10:CKW10 CUA10:CUS10 DDW10:DEO10 DNS10:DOK10 DXO10:DYG10 EHK10:EIC10 ERG10:ERY10 FBC10:FBU10 FKY10:FLQ10 FUU10:FVM10 GEQ10:GFI10 GOM10:GPE10 GYI10:GZA10 HIE10:HIW10 HSA10:HSS10 IBW10:ICO10 ILS10:IMK10 IVO10:IWG10 JFK10:JGC10 JPG10:JPY10 JZC10:JZU10 KIY10:KJQ10 KSU10:KTM10 LCQ10:LDI10 LMM10:LNE10 LWI10:LXA10 MGE10:MGW10 MQA10:MQS10 MZW10:NAO10 NJS10:NKK10 NTO10:NUG10 ODK10:OEC10 ONG10:ONY10 OXC10:OXU10 PGY10:PHQ10 PQU10:PRM10 QAQ10:QBI10 QKM10:QLE10 QUI10:QVA10 REE10:REW10 ROA10:ROS10 RXW10:RYO10 SHS10:SIK10 SRO10:SSG10 TBK10:TCC10 TLG10:TLY10 TVC10:TVU10 UEY10:UFQ10 UOU10:UPM10 UYQ10:UZI10 VIM10:VJE10 VSI10:VTA10 WCE10:WCW10 WMA10:WMS10 WVW10:WWO10 O65546:AG65546 JK65546:KC65546 TG65546:TY65546 ADC65546:ADU65546 AMY65546:ANQ65546 AWU65546:AXM65546 BGQ65546:BHI65546 BQM65546:BRE65546 CAI65546:CBA65546 CKE65546:CKW65546 CUA65546:CUS65546 DDW65546:DEO65546 DNS65546:DOK65546 DXO65546:DYG65546 EHK65546:EIC65546 ERG65546:ERY65546 FBC65546:FBU65546 FKY65546:FLQ65546 FUU65546:FVM65546 GEQ65546:GFI65546 GOM65546:GPE65546 GYI65546:GZA65546 HIE65546:HIW65546 HSA65546:HSS65546 IBW65546:ICO65546 ILS65546:IMK65546 IVO65546:IWG65546 JFK65546:JGC65546 JPG65546:JPY65546 JZC65546:JZU65546 KIY65546:KJQ65546 KSU65546:KTM65546 LCQ65546:LDI65546 LMM65546:LNE65546 LWI65546:LXA65546 MGE65546:MGW65546 MQA65546:MQS65546 MZW65546:NAO65546 NJS65546:NKK65546 NTO65546:NUG65546 ODK65546:OEC65546 ONG65546:ONY65546 OXC65546:OXU65546 PGY65546:PHQ65546 PQU65546:PRM65546 QAQ65546:QBI65546 QKM65546:QLE65546 QUI65546:QVA65546 REE65546:REW65546 ROA65546:ROS65546 RXW65546:RYO65546 SHS65546:SIK65546 SRO65546:SSG65546 TBK65546:TCC65546 TLG65546:TLY65546 TVC65546:TVU65546 UEY65546:UFQ65546 UOU65546:UPM65546 UYQ65546:UZI65546 VIM65546:VJE65546 VSI65546:VTA65546 WCE65546:WCW65546 WMA65546:WMS65546 WVW65546:WWO65546 O131082:AG131082 JK131082:KC131082 TG131082:TY131082 ADC131082:ADU131082 AMY131082:ANQ131082 AWU131082:AXM131082 BGQ131082:BHI131082 BQM131082:BRE131082 CAI131082:CBA131082 CKE131082:CKW131082 CUA131082:CUS131082 DDW131082:DEO131082 DNS131082:DOK131082 DXO131082:DYG131082 EHK131082:EIC131082 ERG131082:ERY131082 FBC131082:FBU131082 FKY131082:FLQ131082 FUU131082:FVM131082 GEQ131082:GFI131082 GOM131082:GPE131082 GYI131082:GZA131082 HIE131082:HIW131082 HSA131082:HSS131082 IBW131082:ICO131082 ILS131082:IMK131082 IVO131082:IWG131082 JFK131082:JGC131082 JPG131082:JPY131082 JZC131082:JZU131082 KIY131082:KJQ131082 KSU131082:KTM131082 LCQ131082:LDI131082 LMM131082:LNE131082 LWI131082:LXA131082 MGE131082:MGW131082 MQA131082:MQS131082 MZW131082:NAO131082 NJS131082:NKK131082 NTO131082:NUG131082 ODK131082:OEC131082 ONG131082:ONY131082 OXC131082:OXU131082 PGY131082:PHQ131082 PQU131082:PRM131082 QAQ131082:QBI131082 QKM131082:QLE131082 QUI131082:QVA131082 REE131082:REW131082 ROA131082:ROS131082 RXW131082:RYO131082 SHS131082:SIK131082 SRO131082:SSG131082 TBK131082:TCC131082 TLG131082:TLY131082 TVC131082:TVU131082 UEY131082:UFQ131082 UOU131082:UPM131082 UYQ131082:UZI131082 VIM131082:VJE131082 VSI131082:VTA131082 WCE131082:WCW131082 WMA131082:WMS131082 WVW131082:WWO131082 O196618:AG196618 JK196618:KC196618 TG196618:TY196618 ADC196618:ADU196618 AMY196618:ANQ196618 AWU196618:AXM196618 BGQ196618:BHI196618 BQM196618:BRE196618 CAI196618:CBA196618 CKE196618:CKW196618 CUA196618:CUS196618 DDW196618:DEO196618 DNS196618:DOK196618 DXO196618:DYG196618 EHK196618:EIC196618 ERG196618:ERY196618 FBC196618:FBU196618 FKY196618:FLQ196618 FUU196618:FVM196618 GEQ196618:GFI196618 GOM196618:GPE196618 GYI196618:GZA196618 HIE196618:HIW196618 HSA196618:HSS196618 IBW196618:ICO196618 ILS196618:IMK196618 IVO196618:IWG196618 JFK196618:JGC196618 JPG196618:JPY196618 JZC196618:JZU196618 KIY196618:KJQ196618 KSU196618:KTM196618 LCQ196618:LDI196618 LMM196618:LNE196618 LWI196618:LXA196618 MGE196618:MGW196618 MQA196618:MQS196618 MZW196618:NAO196618 NJS196618:NKK196618 NTO196618:NUG196618 ODK196618:OEC196618 ONG196618:ONY196618 OXC196618:OXU196618 PGY196618:PHQ196618 PQU196618:PRM196618 QAQ196618:QBI196618 QKM196618:QLE196618 QUI196618:QVA196618 REE196618:REW196618 ROA196618:ROS196618 RXW196618:RYO196618 SHS196618:SIK196618 SRO196618:SSG196618 TBK196618:TCC196618 TLG196618:TLY196618 TVC196618:TVU196618 UEY196618:UFQ196618 UOU196618:UPM196618 UYQ196618:UZI196618 VIM196618:VJE196618 VSI196618:VTA196618 WCE196618:WCW196618 WMA196618:WMS196618 WVW196618:WWO196618 O262154:AG262154 JK262154:KC262154 TG262154:TY262154 ADC262154:ADU262154 AMY262154:ANQ262154 AWU262154:AXM262154 BGQ262154:BHI262154 BQM262154:BRE262154 CAI262154:CBA262154 CKE262154:CKW262154 CUA262154:CUS262154 DDW262154:DEO262154 DNS262154:DOK262154 DXO262154:DYG262154 EHK262154:EIC262154 ERG262154:ERY262154 FBC262154:FBU262154 FKY262154:FLQ262154 FUU262154:FVM262154 GEQ262154:GFI262154 GOM262154:GPE262154 GYI262154:GZA262154 HIE262154:HIW262154 HSA262154:HSS262154 IBW262154:ICO262154 ILS262154:IMK262154 IVO262154:IWG262154 JFK262154:JGC262154 JPG262154:JPY262154 JZC262154:JZU262154 KIY262154:KJQ262154 KSU262154:KTM262154 LCQ262154:LDI262154 LMM262154:LNE262154 LWI262154:LXA262154 MGE262154:MGW262154 MQA262154:MQS262154 MZW262154:NAO262154 NJS262154:NKK262154 NTO262154:NUG262154 ODK262154:OEC262154 ONG262154:ONY262154 OXC262154:OXU262154 PGY262154:PHQ262154 PQU262154:PRM262154 QAQ262154:QBI262154 QKM262154:QLE262154 QUI262154:QVA262154 REE262154:REW262154 ROA262154:ROS262154 RXW262154:RYO262154 SHS262154:SIK262154 SRO262154:SSG262154 TBK262154:TCC262154 TLG262154:TLY262154 TVC262154:TVU262154 UEY262154:UFQ262154 UOU262154:UPM262154 UYQ262154:UZI262154 VIM262154:VJE262154 VSI262154:VTA262154 WCE262154:WCW262154 WMA262154:WMS262154 WVW262154:WWO262154 O327690:AG327690 JK327690:KC327690 TG327690:TY327690 ADC327690:ADU327690 AMY327690:ANQ327690 AWU327690:AXM327690 BGQ327690:BHI327690 BQM327690:BRE327690 CAI327690:CBA327690 CKE327690:CKW327690 CUA327690:CUS327690 DDW327690:DEO327690 DNS327690:DOK327690 DXO327690:DYG327690 EHK327690:EIC327690 ERG327690:ERY327690 FBC327690:FBU327690 FKY327690:FLQ327690 FUU327690:FVM327690 GEQ327690:GFI327690 GOM327690:GPE327690 GYI327690:GZA327690 HIE327690:HIW327690 HSA327690:HSS327690 IBW327690:ICO327690 ILS327690:IMK327690 IVO327690:IWG327690 JFK327690:JGC327690 JPG327690:JPY327690 JZC327690:JZU327690 KIY327690:KJQ327690 KSU327690:KTM327690 LCQ327690:LDI327690 LMM327690:LNE327690 LWI327690:LXA327690 MGE327690:MGW327690 MQA327690:MQS327690 MZW327690:NAO327690 NJS327690:NKK327690 NTO327690:NUG327690 ODK327690:OEC327690 ONG327690:ONY327690 OXC327690:OXU327690 PGY327690:PHQ327690 PQU327690:PRM327690 QAQ327690:QBI327690 QKM327690:QLE327690 QUI327690:QVA327690 REE327690:REW327690 ROA327690:ROS327690 RXW327690:RYO327690 SHS327690:SIK327690 SRO327690:SSG327690 TBK327690:TCC327690 TLG327690:TLY327690 TVC327690:TVU327690 UEY327690:UFQ327690 UOU327690:UPM327690 UYQ327690:UZI327690 VIM327690:VJE327690 VSI327690:VTA327690 WCE327690:WCW327690 WMA327690:WMS327690 WVW327690:WWO327690 O393226:AG393226 JK393226:KC393226 TG393226:TY393226 ADC393226:ADU393226 AMY393226:ANQ393226 AWU393226:AXM393226 BGQ393226:BHI393226 BQM393226:BRE393226 CAI393226:CBA393226 CKE393226:CKW393226 CUA393226:CUS393226 DDW393226:DEO393226 DNS393226:DOK393226 DXO393226:DYG393226 EHK393226:EIC393226 ERG393226:ERY393226 FBC393226:FBU393226 FKY393226:FLQ393226 FUU393226:FVM393226 GEQ393226:GFI393226 GOM393226:GPE393226 GYI393226:GZA393226 HIE393226:HIW393226 HSA393226:HSS393226 IBW393226:ICO393226 ILS393226:IMK393226 IVO393226:IWG393226 JFK393226:JGC393226 JPG393226:JPY393226 JZC393226:JZU393226 KIY393226:KJQ393226 KSU393226:KTM393226 LCQ393226:LDI393226 LMM393226:LNE393226 LWI393226:LXA393226 MGE393226:MGW393226 MQA393226:MQS393226 MZW393226:NAO393226 NJS393226:NKK393226 NTO393226:NUG393226 ODK393226:OEC393226 ONG393226:ONY393226 OXC393226:OXU393226 PGY393226:PHQ393226 PQU393226:PRM393226 QAQ393226:QBI393226 QKM393226:QLE393226 QUI393226:QVA393226 REE393226:REW393226 ROA393226:ROS393226 RXW393226:RYO393226 SHS393226:SIK393226 SRO393226:SSG393226 TBK393226:TCC393226 TLG393226:TLY393226 TVC393226:TVU393226 UEY393226:UFQ393226 UOU393226:UPM393226 UYQ393226:UZI393226 VIM393226:VJE393226 VSI393226:VTA393226 WCE393226:WCW393226 WMA393226:WMS393226 WVW393226:WWO393226 O458762:AG458762 JK458762:KC458762 TG458762:TY458762 ADC458762:ADU458762 AMY458762:ANQ458762 AWU458762:AXM458762 BGQ458762:BHI458762 BQM458762:BRE458762 CAI458762:CBA458762 CKE458762:CKW458762 CUA458762:CUS458762 DDW458762:DEO458762 DNS458762:DOK458762 DXO458762:DYG458762 EHK458762:EIC458762 ERG458762:ERY458762 FBC458762:FBU458762 FKY458762:FLQ458762 FUU458762:FVM458762 GEQ458762:GFI458762 GOM458762:GPE458762 GYI458762:GZA458762 HIE458762:HIW458762 HSA458762:HSS458762 IBW458762:ICO458762 ILS458762:IMK458762 IVO458762:IWG458762 JFK458762:JGC458762 JPG458762:JPY458762 JZC458762:JZU458762 KIY458762:KJQ458762 KSU458762:KTM458762 LCQ458762:LDI458762 LMM458762:LNE458762 LWI458762:LXA458762 MGE458762:MGW458762 MQA458762:MQS458762 MZW458762:NAO458762 NJS458762:NKK458762 NTO458762:NUG458762 ODK458762:OEC458762 ONG458762:ONY458762 OXC458762:OXU458762 PGY458762:PHQ458762 PQU458762:PRM458762 QAQ458762:QBI458762 QKM458762:QLE458762 QUI458762:QVA458762 REE458762:REW458762 ROA458762:ROS458762 RXW458762:RYO458762 SHS458762:SIK458762 SRO458762:SSG458762 TBK458762:TCC458762 TLG458762:TLY458762 TVC458762:TVU458762 UEY458762:UFQ458762 UOU458762:UPM458762 UYQ458762:UZI458762 VIM458762:VJE458762 VSI458762:VTA458762 WCE458762:WCW458762 WMA458762:WMS458762 WVW458762:WWO458762 O524298:AG524298 JK524298:KC524298 TG524298:TY524298 ADC524298:ADU524298 AMY524298:ANQ524298 AWU524298:AXM524298 BGQ524298:BHI524298 BQM524298:BRE524298 CAI524298:CBA524298 CKE524298:CKW524298 CUA524298:CUS524298 DDW524298:DEO524298 DNS524298:DOK524298 DXO524298:DYG524298 EHK524298:EIC524298 ERG524298:ERY524298 FBC524298:FBU524298 FKY524298:FLQ524298 FUU524298:FVM524298 GEQ524298:GFI524298 GOM524298:GPE524298 GYI524298:GZA524298 HIE524298:HIW524298 HSA524298:HSS524298 IBW524298:ICO524298 ILS524298:IMK524298 IVO524298:IWG524298 JFK524298:JGC524298 JPG524298:JPY524298 JZC524298:JZU524298 KIY524298:KJQ524298 KSU524298:KTM524298 LCQ524298:LDI524298 LMM524298:LNE524298 LWI524298:LXA524298 MGE524298:MGW524298 MQA524298:MQS524298 MZW524298:NAO524298 NJS524298:NKK524298 NTO524298:NUG524298 ODK524298:OEC524298 ONG524298:ONY524298 OXC524298:OXU524298 PGY524298:PHQ524298 PQU524298:PRM524298 QAQ524298:QBI524298 QKM524298:QLE524298 QUI524298:QVA524298 REE524298:REW524298 ROA524298:ROS524298 RXW524298:RYO524298 SHS524298:SIK524298 SRO524298:SSG524298 TBK524298:TCC524298 TLG524298:TLY524298 TVC524298:TVU524298 UEY524298:UFQ524298 UOU524298:UPM524298 UYQ524298:UZI524298 VIM524298:VJE524298 VSI524298:VTA524298 WCE524298:WCW524298 WMA524298:WMS524298 WVW524298:WWO524298 O589834:AG589834 JK589834:KC589834 TG589834:TY589834 ADC589834:ADU589834 AMY589834:ANQ589834 AWU589834:AXM589834 BGQ589834:BHI589834 BQM589834:BRE589834 CAI589834:CBA589834 CKE589834:CKW589834 CUA589834:CUS589834 DDW589834:DEO589834 DNS589834:DOK589834 DXO589834:DYG589834 EHK589834:EIC589834 ERG589834:ERY589834 FBC589834:FBU589834 FKY589834:FLQ589834 FUU589834:FVM589834 GEQ589834:GFI589834 GOM589834:GPE589834 GYI589834:GZA589834 HIE589834:HIW589834 HSA589834:HSS589834 IBW589834:ICO589834 ILS589834:IMK589834 IVO589834:IWG589834 JFK589834:JGC589834 JPG589834:JPY589834 JZC589834:JZU589834 KIY589834:KJQ589834 KSU589834:KTM589834 LCQ589834:LDI589834 LMM589834:LNE589834 LWI589834:LXA589834 MGE589834:MGW589834 MQA589834:MQS589834 MZW589834:NAO589834 NJS589834:NKK589834 NTO589834:NUG589834 ODK589834:OEC589834 ONG589834:ONY589834 OXC589834:OXU589834 PGY589834:PHQ589834 PQU589834:PRM589834 QAQ589834:QBI589834 QKM589834:QLE589834 QUI589834:QVA589834 REE589834:REW589834 ROA589834:ROS589834 RXW589834:RYO589834 SHS589834:SIK589834 SRO589834:SSG589834 TBK589834:TCC589834 TLG589834:TLY589834 TVC589834:TVU589834 UEY589834:UFQ589834 UOU589834:UPM589834 UYQ589834:UZI589834 VIM589834:VJE589834 VSI589834:VTA589834 WCE589834:WCW589834 WMA589834:WMS589834 WVW589834:WWO589834 O655370:AG655370 JK655370:KC655370 TG655370:TY655370 ADC655370:ADU655370 AMY655370:ANQ655370 AWU655370:AXM655370 BGQ655370:BHI655370 BQM655370:BRE655370 CAI655370:CBA655370 CKE655370:CKW655370 CUA655370:CUS655370 DDW655370:DEO655370 DNS655370:DOK655370 DXO655370:DYG655370 EHK655370:EIC655370 ERG655370:ERY655370 FBC655370:FBU655370 FKY655370:FLQ655370 FUU655370:FVM655370 GEQ655370:GFI655370 GOM655370:GPE655370 GYI655370:GZA655370 HIE655370:HIW655370 HSA655370:HSS655370 IBW655370:ICO655370 ILS655370:IMK655370 IVO655370:IWG655370 JFK655370:JGC655370 JPG655370:JPY655370 JZC655370:JZU655370 KIY655370:KJQ655370 KSU655370:KTM655370 LCQ655370:LDI655370 LMM655370:LNE655370 LWI655370:LXA655370 MGE655370:MGW655370 MQA655370:MQS655370 MZW655370:NAO655370 NJS655370:NKK655370 NTO655370:NUG655370 ODK655370:OEC655370 ONG655370:ONY655370 OXC655370:OXU655370 PGY655370:PHQ655370 PQU655370:PRM655370 QAQ655370:QBI655370 QKM655370:QLE655370 QUI655370:QVA655370 REE655370:REW655370 ROA655370:ROS655370 RXW655370:RYO655370 SHS655370:SIK655370 SRO655370:SSG655370 TBK655370:TCC655370 TLG655370:TLY655370 TVC655370:TVU655370 UEY655370:UFQ655370 UOU655370:UPM655370 UYQ655370:UZI655370 VIM655370:VJE655370 VSI655370:VTA655370 WCE655370:WCW655370 WMA655370:WMS655370 WVW655370:WWO655370 O720906:AG720906 JK720906:KC720906 TG720906:TY720906 ADC720906:ADU720906 AMY720906:ANQ720906 AWU720906:AXM720906 BGQ720906:BHI720906 BQM720906:BRE720906 CAI720906:CBA720906 CKE720906:CKW720906 CUA720906:CUS720906 DDW720906:DEO720906 DNS720906:DOK720906 DXO720906:DYG720906 EHK720906:EIC720906 ERG720906:ERY720906 FBC720906:FBU720906 FKY720906:FLQ720906 FUU720906:FVM720906 GEQ720906:GFI720906 GOM720906:GPE720906 GYI720906:GZA720906 HIE720906:HIW720906 HSA720906:HSS720906 IBW720906:ICO720906 ILS720906:IMK720906 IVO720906:IWG720906 JFK720906:JGC720906 JPG720906:JPY720906 JZC720906:JZU720906 KIY720906:KJQ720906 KSU720906:KTM720906 LCQ720906:LDI720906 LMM720906:LNE720906 LWI720906:LXA720906 MGE720906:MGW720906 MQA720906:MQS720906 MZW720906:NAO720906 NJS720906:NKK720906 NTO720906:NUG720906 ODK720906:OEC720906 ONG720906:ONY720906 OXC720906:OXU720906 PGY720906:PHQ720906 PQU720906:PRM720906 QAQ720906:QBI720906 QKM720906:QLE720906 QUI720906:QVA720906 REE720906:REW720906 ROA720906:ROS720906 RXW720906:RYO720906 SHS720906:SIK720906 SRO720906:SSG720906 TBK720906:TCC720906 TLG720906:TLY720906 TVC720906:TVU720906 UEY720906:UFQ720906 UOU720906:UPM720906 UYQ720906:UZI720906 VIM720906:VJE720906 VSI720906:VTA720906 WCE720906:WCW720906 WMA720906:WMS720906 WVW720906:WWO720906 O786442:AG786442 JK786442:KC786442 TG786442:TY786442 ADC786442:ADU786442 AMY786442:ANQ786442 AWU786442:AXM786442 BGQ786442:BHI786442 BQM786442:BRE786442 CAI786442:CBA786442 CKE786442:CKW786442 CUA786442:CUS786442 DDW786442:DEO786442 DNS786442:DOK786442 DXO786442:DYG786442 EHK786442:EIC786442 ERG786442:ERY786442 FBC786442:FBU786442 FKY786442:FLQ786442 FUU786442:FVM786442 GEQ786442:GFI786442 GOM786442:GPE786442 GYI786442:GZA786442 HIE786442:HIW786442 HSA786442:HSS786442 IBW786442:ICO786442 ILS786442:IMK786442 IVO786442:IWG786442 JFK786442:JGC786442 JPG786442:JPY786442 JZC786442:JZU786442 KIY786442:KJQ786442 KSU786442:KTM786442 LCQ786442:LDI786442 LMM786442:LNE786442 LWI786442:LXA786442 MGE786442:MGW786442 MQA786442:MQS786442 MZW786442:NAO786442 NJS786442:NKK786442 NTO786442:NUG786442 ODK786442:OEC786442 ONG786442:ONY786442 OXC786442:OXU786442 PGY786442:PHQ786442 PQU786442:PRM786442 QAQ786442:QBI786442 QKM786442:QLE786442 QUI786442:QVA786442 REE786442:REW786442 ROA786442:ROS786442 RXW786442:RYO786442 SHS786442:SIK786442 SRO786442:SSG786442 TBK786442:TCC786442 TLG786442:TLY786442 TVC786442:TVU786442 UEY786442:UFQ786442 UOU786442:UPM786442 UYQ786442:UZI786442 VIM786442:VJE786442 VSI786442:VTA786442 WCE786442:WCW786442 WMA786442:WMS786442 WVW786442:WWO786442 O851978:AG851978 JK851978:KC851978 TG851978:TY851978 ADC851978:ADU851978 AMY851978:ANQ851978 AWU851978:AXM851978 BGQ851978:BHI851978 BQM851978:BRE851978 CAI851978:CBA851978 CKE851978:CKW851978 CUA851978:CUS851978 DDW851978:DEO851978 DNS851978:DOK851978 DXO851978:DYG851978 EHK851978:EIC851978 ERG851978:ERY851978 FBC851978:FBU851978 FKY851978:FLQ851978 FUU851978:FVM851978 GEQ851978:GFI851978 GOM851978:GPE851978 GYI851978:GZA851978 HIE851978:HIW851978 HSA851978:HSS851978 IBW851978:ICO851978 ILS851978:IMK851978 IVO851978:IWG851978 JFK851978:JGC851978 JPG851978:JPY851978 JZC851978:JZU851978 KIY851978:KJQ851978 KSU851978:KTM851978 LCQ851978:LDI851978 LMM851978:LNE851978 LWI851978:LXA851978 MGE851978:MGW851978 MQA851978:MQS851978 MZW851978:NAO851978 NJS851978:NKK851978 NTO851978:NUG851978 ODK851978:OEC851978 ONG851978:ONY851978 OXC851978:OXU851978 PGY851978:PHQ851978 PQU851978:PRM851978 QAQ851978:QBI851978 QKM851978:QLE851978 QUI851978:QVA851978 REE851978:REW851978 ROA851978:ROS851978 RXW851978:RYO851978 SHS851978:SIK851978 SRO851978:SSG851978 TBK851978:TCC851978 TLG851978:TLY851978 TVC851978:TVU851978 UEY851978:UFQ851978 UOU851978:UPM851978 UYQ851978:UZI851978 VIM851978:VJE851978 VSI851978:VTA851978 WCE851978:WCW851978 WMA851978:WMS851978 WVW851978:WWO851978 O917514:AG917514 JK917514:KC917514 TG917514:TY917514 ADC917514:ADU917514 AMY917514:ANQ917514 AWU917514:AXM917514 BGQ917514:BHI917514 BQM917514:BRE917514 CAI917514:CBA917514 CKE917514:CKW917514 CUA917514:CUS917514 DDW917514:DEO917514 DNS917514:DOK917514 DXO917514:DYG917514 EHK917514:EIC917514 ERG917514:ERY917514 FBC917514:FBU917514 FKY917514:FLQ917514 FUU917514:FVM917514 GEQ917514:GFI917514 GOM917514:GPE917514 GYI917514:GZA917514 HIE917514:HIW917514 HSA917514:HSS917514 IBW917514:ICO917514 ILS917514:IMK917514 IVO917514:IWG917514 JFK917514:JGC917514 JPG917514:JPY917514 JZC917514:JZU917514 KIY917514:KJQ917514 KSU917514:KTM917514 LCQ917514:LDI917514 LMM917514:LNE917514 LWI917514:LXA917514 MGE917514:MGW917514 MQA917514:MQS917514 MZW917514:NAO917514 NJS917514:NKK917514 NTO917514:NUG917514 ODK917514:OEC917514 ONG917514:ONY917514 OXC917514:OXU917514 PGY917514:PHQ917514 PQU917514:PRM917514 QAQ917514:QBI917514 QKM917514:QLE917514 QUI917514:QVA917514 REE917514:REW917514 ROA917514:ROS917514 RXW917514:RYO917514 SHS917514:SIK917514 SRO917514:SSG917514 TBK917514:TCC917514 TLG917514:TLY917514 TVC917514:TVU917514 UEY917514:UFQ917514 UOU917514:UPM917514 UYQ917514:UZI917514 VIM917514:VJE917514 VSI917514:VTA917514 WCE917514:WCW917514 WMA917514:WMS917514 WVW917514:WWO917514 O983050:AG983050 JK983050:KC983050 TG983050:TY983050 ADC983050:ADU983050 AMY983050:ANQ983050 AWU983050:AXM983050 BGQ983050:BHI983050 BQM983050:BRE983050 CAI983050:CBA983050 CKE983050:CKW983050 CUA983050:CUS983050 DDW983050:DEO983050 DNS983050:DOK983050 DXO983050:DYG983050 EHK983050:EIC983050 ERG983050:ERY983050 FBC983050:FBU983050 FKY983050:FLQ983050 FUU983050:FVM983050 GEQ983050:GFI983050 GOM983050:GPE983050 GYI983050:GZA983050 HIE983050:HIW983050 HSA983050:HSS983050 IBW983050:ICO983050 ILS983050:IMK983050 IVO983050:IWG983050 JFK983050:JGC983050 JPG983050:JPY983050 JZC983050:JZU983050 KIY983050:KJQ983050 KSU983050:KTM983050 LCQ983050:LDI983050 LMM983050:LNE983050 LWI983050:LXA983050 MGE983050:MGW983050 MQA983050:MQS983050 MZW983050:NAO983050 NJS983050:NKK983050 NTO983050:NUG983050 ODK983050:OEC983050 ONG983050:ONY983050 OXC983050:OXU983050 PGY983050:PHQ983050 PQU983050:PRM983050 QAQ983050:QBI983050 QKM983050:QLE983050 QUI983050:QVA983050 REE983050:REW983050 ROA983050:ROS983050 RXW983050:RYO983050 SHS983050:SIK983050 SRO983050:SSG983050 TBK983050:TCC983050 TLG983050:TLY983050 TVC983050:TVU983050 UEY983050:UFQ983050 UOU983050:UPM983050 UYQ983050:UZI983050 VIM983050:VJE983050 VSI983050:VTA983050 WCE983050:WCW983050 WMA983050:WMS983050 WVW983050:WWO983050" xr:uid="{00000000-0002-0000-0100-000004000000}">
      <formula1>30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1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1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100-000007000000}">
      <formula1>$G$258:$G$259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00000000-0002-0000-01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" xr:uid="{00000000-0002-0000-0100-000009000000}">
      <formula1>40</formula1>
    </dataValidation>
    <dataValidation type="textLength" operator="lessThanOrEqual" allowBlank="1" showInputMessage="1" showErrorMessage="1" errorTitle="エラー" error="文字数が不正です" sqref="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13:AG14 JM13:KC14 TI13:TY14 ADE13:ADU14 ANA13:ANQ14 AWW13:AXM14 BGS13:BHI14 BQO13:BRE14 CAK13:CBA14 CKG13:CKW14 CUC13:CUS14 DDY13:DEO14 DNU13:DOK14 DXQ13:DYG14 EHM13:EIC14 ERI13:ERY14 FBE13:FBU14 FLA13:FLQ14 FUW13:FVM14 GES13:GFI14 GOO13:GPE14 GYK13:GZA14 HIG13:HIW14 HSC13:HSS14 IBY13:ICO14 ILU13:IMK14 IVQ13:IWG14 JFM13:JGC14 JPI13:JPY14 JZE13:JZU14 KJA13:KJQ14 KSW13:KTM14 LCS13:LDI14 LMO13:LNE14 LWK13:LXA14 MGG13:MGW14 MQC13:MQS14 MZY13:NAO14 NJU13:NKK14 NTQ13:NUG14 ODM13:OEC14 ONI13:ONY14 OXE13:OXU14 PHA13:PHQ14 PQW13:PRM14 QAS13:QBI14 QKO13:QLE14 QUK13:QVA14 REG13:REW14 ROC13:ROS14 RXY13:RYO14 SHU13:SIK14 SRQ13:SSG14 TBM13:TCC14 TLI13:TLY14 TVE13:TVU14 UFA13:UFQ14 UOW13:UPM14 UYS13:UZI14 VIO13:VJE14 VSK13:VTA14 WCG13:WCW14 WMC13:WMS14 WVY13:WWO14 Q65549:AG65550 JM65549:KC65550 TI65549:TY65550 ADE65549:ADU65550 ANA65549:ANQ65550 AWW65549:AXM65550 BGS65549:BHI65550 BQO65549:BRE65550 CAK65549:CBA65550 CKG65549:CKW65550 CUC65549:CUS65550 DDY65549:DEO65550 DNU65549:DOK65550 DXQ65549:DYG65550 EHM65549:EIC65550 ERI65549:ERY65550 FBE65549:FBU65550 FLA65549:FLQ65550 FUW65549:FVM65550 GES65549:GFI65550 GOO65549:GPE65550 GYK65549:GZA65550 HIG65549:HIW65550 HSC65549:HSS65550 IBY65549:ICO65550 ILU65549:IMK65550 IVQ65549:IWG65550 JFM65549:JGC65550 JPI65549:JPY65550 JZE65549:JZU65550 KJA65549:KJQ65550 KSW65549:KTM65550 LCS65549:LDI65550 LMO65549:LNE65550 LWK65549:LXA65550 MGG65549:MGW65550 MQC65549:MQS65550 MZY65549:NAO65550 NJU65549:NKK65550 NTQ65549:NUG65550 ODM65549:OEC65550 ONI65549:ONY65550 OXE65549:OXU65550 PHA65549:PHQ65550 PQW65549:PRM65550 QAS65549:QBI65550 QKO65549:QLE65550 QUK65549:QVA65550 REG65549:REW65550 ROC65549:ROS65550 RXY65549:RYO65550 SHU65549:SIK65550 SRQ65549:SSG65550 TBM65549:TCC65550 TLI65549:TLY65550 TVE65549:TVU65550 UFA65549:UFQ65550 UOW65549:UPM65550 UYS65549:UZI65550 VIO65549:VJE65550 VSK65549:VTA65550 WCG65549:WCW65550 WMC65549:WMS65550 WVY65549:WWO65550 Q131085:AG131086 JM131085:KC131086 TI131085:TY131086 ADE131085:ADU131086 ANA131085:ANQ131086 AWW131085:AXM131086 BGS131085:BHI131086 BQO131085:BRE131086 CAK131085:CBA131086 CKG131085:CKW131086 CUC131085:CUS131086 DDY131085:DEO131086 DNU131085:DOK131086 DXQ131085:DYG131086 EHM131085:EIC131086 ERI131085:ERY131086 FBE131085:FBU131086 FLA131085:FLQ131086 FUW131085:FVM131086 GES131085:GFI131086 GOO131085:GPE131086 GYK131085:GZA131086 HIG131085:HIW131086 HSC131085:HSS131086 IBY131085:ICO131086 ILU131085:IMK131086 IVQ131085:IWG131086 JFM131085:JGC131086 JPI131085:JPY131086 JZE131085:JZU131086 KJA131085:KJQ131086 KSW131085:KTM131086 LCS131085:LDI131086 LMO131085:LNE131086 LWK131085:LXA131086 MGG131085:MGW131086 MQC131085:MQS131086 MZY131085:NAO131086 NJU131085:NKK131086 NTQ131085:NUG131086 ODM131085:OEC131086 ONI131085:ONY131086 OXE131085:OXU131086 PHA131085:PHQ131086 PQW131085:PRM131086 QAS131085:QBI131086 QKO131085:QLE131086 QUK131085:QVA131086 REG131085:REW131086 ROC131085:ROS131086 RXY131085:RYO131086 SHU131085:SIK131086 SRQ131085:SSG131086 TBM131085:TCC131086 TLI131085:TLY131086 TVE131085:TVU131086 UFA131085:UFQ131086 UOW131085:UPM131086 UYS131085:UZI131086 VIO131085:VJE131086 VSK131085:VTA131086 WCG131085:WCW131086 WMC131085:WMS131086 WVY131085:WWO131086 Q196621:AG196622 JM196621:KC196622 TI196621:TY196622 ADE196621:ADU196622 ANA196621:ANQ196622 AWW196621:AXM196622 BGS196621:BHI196622 BQO196621:BRE196622 CAK196621:CBA196622 CKG196621:CKW196622 CUC196621:CUS196622 DDY196621:DEO196622 DNU196621:DOK196622 DXQ196621:DYG196622 EHM196621:EIC196622 ERI196621:ERY196622 FBE196621:FBU196622 FLA196621:FLQ196622 FUW196621:FVM196622 GES196621:GFI196622 GOO196621:GPE196622 GYK196621:GZA196622 HIG196621:HIW196622 HSC196621:HSS196622 IBY196621:ICO196622 ILU196621:IMK196622 IVQ196621:IWG196622 JFM196621:JGC196622 JPI196621:JPY196622 JZE196621:JZU196622 KJA196621:KJQ196622 KSW196621:KTM196622 LCS196621:LDI196622 LMO196621:LNE196622 LWK196621:LXA196622 MGG196621:MGW196622 MQC196621:MQS196622 MZY196621:NAO196622 NJU196621:NKK196622 NTQ196621:NUG196622 ODM196621:OEC196622 ONI196621:ONY196622 OXE196621:OXU196622 PHA196621:PHQ196622 PQW196621:PRM196622 QAS196621:QBI196622 QKO196621:QLE196622 QUK196621:QVA196622 REG196621:REW196622 ROC196621:ROS196622 RXY196621:RYO196622 SHU196621:SIK196622 SRQ196621:SSG196622 TBM196621:TCC196622 TLI196621:TLY196622 TVE196621:TVU196622 UFA196621:UFQ196622 UOW196621:UPM196622 UYS196621:UZI196622 VIO196621:VJE196622 VSK196621:VTA196622 WCG196621:WCW196622 WMC196621:WMS196622 WVY196621:WWO196622 Q262157:AG262158 JM262157:KC262158 TI262157:TY262158 ADE262157:ADU262158 ANA262157:ANQ262158 AWW262157:AXM262158 BGS262157:BHI262158 BQO262157:BRE262158 CAK262157:CBA262158 CKG262157:CKW262158 CUC262157:CUS262158 DDY262157:DEO262158 DNU262157:DOK262158 DXQ262157:DYG262158 EHM262157:EIC262158 ERI262157:ERY262158 FBE262157:FBU262158 FLA262157:FLQ262158 FUW262157:FVM262158 GES262157:GFI262158 GOO262157:GPE262158 GYK262157:GZA262158 HIG262157:HIW262158 HSC262157:HSS262158 IBY262157:ICO262158 ILU262157:IMK262158 IVQ262157:IWG262158 JFM262157:JGC262158 JPI262157:JPY262158 JZE262157:JZU262158 KJA262157:KJQ262158 KSW262157:KTM262158 LCS262157:LDI262158 LMO262157:LNE262158 LWK262157:LXA262158 MGG262157:MGW262158 MQC262157:MQS262158 MZY262157:NAO262158 NJU262157:NKK262158 NTQ262157:NUG262158 ODM262157:OEC262158 ONI262157:ONY262158 OXE262157:OXU262158 PHA262157:PHQ262158 PQW262157:PRM262158 QAS262157:QBI262158 QKO262157:QLE262158 QUK262157:QVA262158 REG262157:REW262158 ROC262157:ROS262158 RXY262157:RYO262158 SHU262157:SIK262158 SRQ262157:SSG262158 TBM262157:TCC262158 TLI262157:TLY262158 TVE262157:TVU262158 UFA262157:UFQ262158 UOW262157:UPM262158 UYS262157:UZI262158 VIO262157:VJE262158 VSK262157:VTA262158 WCG262157:WCW262158 WMC262157:WMS262158 WVY262157:WWO262158 Q327693:AG327694 JM327693:KC327694 TI327693:TY327694 ADE327693:ADU327694 ANA327693:ANQ327694 AWW327693:AXM327694 BGS327693:BHI327694 BQO327693:BRE327694 CAK327693:CBA327694 CKG327693:CKW327694 CUC327693:CUS327694 DDY327693:DEO327694 DNU327693:DOK327694 DXQ327693:DYG327694 EHM327693:EIC327694 ERI327693:ERY327694 FBE327693:FBU327694 FLA327693:FLQ327694 FUW327693:FVM327694 GES327693:GFI327694 GOO327693:GPE327694 GYK327693:GZA327694 HIG327693:HIW327694 HSC327693:HSS327694 IBY327693:ICO327694 ILU327693:IMK327694 IVQ327693:IWG327694 JFM327693:JGC327694 JPI327693:JPY327694 JZE327693:JZU327694 KJA327693:KJQ327694 KSW327693:KTM327694 LCS327693:LDI327694 LMO327693:LNE327694 LWK327693:LXA327694 MGG327693:MGW327694 MQC327693:MQS327694 MZY327693:NAO327694 NJU327693:NKK327694 NTQ327693:NUG327694 ODM327693:OEC327694 ONI327693:ONY327694 OXE327693:OXU327694 PHA327693:PHQ327694 PQW327693:PRM327694 QAS327693:QBI327694 QKO327693:QLE327694 QUK327693:QVA327694 REG327693:REW327694 ROC327693:ROS327694 RXY327693:RYO327694 SHU327693:SIK327694 SRQ327693:SSG327694 TBM327693:TCC327694 TLI327693:TLY327694 TVE327693:TVU327694 UFA327693:UFQ327694 UOW327693:UPM327694 UYS327693:UZI327694 VIO327693:VJE327694 VSK327693:VTA327694 WCG327693:WCW327694 WMC327693:WMS327694 WVY327693:WWO327694 Q393229:AG393230 JM393229:KC393230 TI393229:TY393230 ADE393229:ADU393230 ANA393229:ANQ393230 AWW393229:AXM393230 BGS393229:BHI393230 BQO393229:BRE393230 CAK393229:CBA393230 CKG393229:CKW393230 CUC393229:CUS393230 DDY393229:DEO393230 DNU393229:DOK393230 DXQ393229:DYG393230 EHM393229:EIC393230 ERI393229:ERY393230 FBE393229:FBU393230 FLA393229:FLQ393230 FUW393229:FVM393230 GES393229:GFI393230 GOO393229:GPE393230 GYK393229:GZA393230 HIG393229:HIW393230 HSC393229:HSS393230 IBY393229:ICO393230 ILU393229:IMK393230 IVQ393229:IWG393230 JFM393229:JGC393230 JPI393229:JPY393230 JZE393229:JZU393230 KJA393229:KJQ393230 KSW393229:KTM393230 LCS393229:LDI393230 LMO393229:LNE393230 LWK393229:LXA393230 MGG393229:MGW393230 MQC393229:MQS393230 MZY393229:NAO393230 NJU393229:NKK393230 NTQ393229:NUG393230 ODM393229:OEC393230 ONI393229:ONY393230 OXE393229:OXU393230 PHA393229:PHQ393230 PQW393229:PRM393230 QAS393229:QBI393230 QKO393229:QLE393230 QUK393229:QVA393230 REG393229:REW393230 ROC393229:ROS393230 RXY393229:RYO393230 SHU393229:SIK393230 SRQ393229:SSG393230 TBM393229:TCC393230 TLI393229:TLY393230 TVE393229:TVU393230 UFA393229:UFQ393230 UOW393229:UPM393230 UYS393229:UZI393230 VIO393229:VJE393230 VSK393229:VTA393230 WCG393229:WCW393230 WMC393229:WMS393230 WVY393229:WWO393230 Q458765:AG458766 JM458765:KC458766 TI458765:TY458766 ADE458765:ADU458766 ANA458765:ANQ458766 AWW458765:AXM458766 BGS458765:BHI458766 BQO458765:BRE458766 CAK458765:CBA458766 CKG458765:CKW458766 CUC458765:CUS458766 DDY458765:DEO458766 DNU458765:DOK458766 DXQ458765:DYG458766 EHM458765:EIC458766 ERI458765:ERY458766 FBE458765:FBU458766 FLA458765:FLQ458766 FUW458765:FVM458766 GES458765:GFI458766 GOO458765:GPE458766 GYK458765:GZA458766 HIG458765:HIW458766 HSC458765:HSS458766 IBY458765:ICO458766 ILU458765:IMK458766 IVQ458765:IWG458766 JFM458765:JGC458766 JPI458765:JPY458766 JZE458765:JZU458766 KJA458765:KJQ458766 KSW458765:KTM458766 LCS458765:LDI458766 LMO458765:LNE458766 LWK458765:LXA458766 MGG458765:MGW458766 MQC458765:MQS458766 MZY458765:NAO458766 NJU458765:NKK458766 NTQ458765:NUG458766 ODM458765:OEC458766 ONI458765:ONY458766 OXE458765:OXU458766 PHA458765:PHQ458766 PQW458765:PRM458766 QAS458765:QBI458766 QKO458765:QLE458766 QUK458765:QVA458766 REG458765:REW458766 ROC458765:ROS458766 RXY458765:RYO458766 SHU458765:SIK458766 SRQ458765:SSG458766 TBM458765:TCC458766 TLI458765:TLY458766 TVE458765:TVU458766 UFA458765:UFQ458766 UOW458765:UPM458766 UYS458765:UZI458766 VIO458765:VJE458766 VSK458765:VTA458766 WCG458765:WCW458766 WMC458765:WMS458766 WVY458765:WWO458766 Q524301:AG524302 JM524301:KC524302 TI524301:TY524302 ADE524301:ADU524302 ANA524301:ANQ524302 AWW524301:AXM524302 BGS524301:BHI524302 BQO524301:BRE524302 CAK524301:CBA524302 CKG524301:CKW524302 CUC524301:CUS524302 DDY524301:DEO524302 DNU524301:DOK524302 DXQ524301:DYG524302 EHM524301:EIC524302 ERI524301:ERY524302 FBE524301:FBU524302 FLA524301:FLQ524302 FUW524301:FVM524302 GES524301:GFI524302 GOO524301:GPE524302 GYK524301:GZA524302 HIG524301:HIW524302 HSC524301:HSS524302 IBY524301:ICO524302 ILU524301:IMK524302 IVQ524301:IWG524302 JFM524301:JGC524302 JPI524301:JPY524302 JZE524301:JZU524302 KJA524301:KJQ524302 KSW524301:KTM524302 LCS524301:LDI524302 LMO524301:LNE524302 LWK524301:LXA524302 MGG524301:MGW524302 MQC524301:MQS524302 MZY524301:NAO524302 NJU524301:NKK524302 NTQ524301:NUG524302 ODM524301:OEC524302 ONI524301:ONY524302 OXE524301:OXU524302 PHA524301:PHQ524302 PQW524301:PRM524302 QAS524301:QBI524302 QKO524301:QLE524302 QUK524301:QVA524302 REG524301:REW524302 ROC524301:ROS524302 RXY524301:RYO524302 SHU524301:SIK524302 SRQ524301:SSG524302 TBM524301:TCC524302 TLI524301:TLY524302 TVE524301:TVU524302 UFA524301:UFQ524302 UOW524301:UPM524302 UYS524301:UZI524302 VIO524301:VJE524302 VSK524301:VTA524302 WCG524301:WCW524302 WMC524301:WMS524302 WVY524301:WWO524302 Q589837:AG589838 JM589837:KC589838 TI589837:TY589838 ADE589837:ADU589838 ANA589837:ANQ589838 AWW589837:AXM589838 BGS589837:BHI589838 BQO589837:BRE589838 CAK589837:CBA589838 CKG589837:CKW589838 CUC589837:CUS589838 DDY589837:DEO589838 DNU589837:DOK589838 DXQ589837:DYG589838 EHM589837:EIC589838 ERI589837:ERY589838 FBE589837:FBU589838 FLA589837:FLQ589838 FUW589837:FVM589838 GES589837:GFI589838 GOO589837:GPE589838 GYK589837:GZA589838 HIG589837:HIW589838 HSC589837:HSS589838 IBY589837:ICO589838 ILU589837:IMK589838 IVQ589837:IWG589838 JFM589837:JGC589838 JPI589837:JPY589838 JZE589837:JZU589838 KJA589837:KJQ589838 KSW589837:KTM589838 LCS589837:LDI589838 LMO589837:LNE589838 LWK589837:LXA589838 MGG589837:MGW589838 MQC589837:MQS589838 MZY589837:NAO589838 NJU589837:NKK589838 NTQ589837:NUG589838 ODM589837:OEC589838 ONI589837:ONY589838 OXE589837:OXU589838 PHA589837:PHQ589838 PQW589837:PRM589838 QAS589837:QBI589838 QKO589837:QLE589838 QUK589837:QVA589838 REG589837:REW589838 ROC589837:ROS589838 RXY589837:RYO589838 SHU589837:SIK589838 SRQ589837:SSG589838 TBM589837:TCC589838 TLI589837:TLY589838 TVE589837:TVU589838 UFA589837:UFQ589838 UOW589837:UPM589838 UYS589837:UZI589838 VIO589837:VJE589838 VSK589837:VTA589838 WCG589837:WCW589838 WMC589837:WMS589838 WVY589837:WWO589838 Q655373:AG655374 JM655373:KC655374 TI655373:TY655374 ADE655373:ADU655374 ANA655373:ANQ655374 AWW655373:AXM655374 BGS655373:BHI655374 BQO655373:BRE655374 CAK655373:CBA655374 CKG655373:CKW655374 CUC655373:CUS655374 DDY655373:DEO655374 DNU655373:DOK655374 DXQ655373:DYG655374 EHM655373:EIC655374 ERI655373:ERY655374 FBE655373:FBU655374 FLA655373:FLQ655374 FUW655373:FVM655374 GES655373:GFI655374 GOO655373:GPE655374 GYK655373:GZA655374 HIG655373:HIW655374 HSC655373:HSS655374 IBY655373:ICO655374 ILU655373:IMK655374 IVQ655373:IWG655374 JFM655373:JGC655374 JPI655373:JPY655374 JZE655373:JZU655374 KJA655373:KJQ655374 KSW655373:KTM655374 LCS655373:LDI655374 LMO655373:LNE655374 LWK655373:LXA655374 MGG655373:MGW655374 MQC655373:MQS655374 MZY655373:NAO655374 NJU655373:NKK655374 NTQ655373:NUG655374 ODM655373:OEC655374 ONI655373:ONY655374 OXE655373:OXU655374 PHA655373:PHQ655374 PQW655373:PRM655374 QAS655373:QBI655374 QKO655373:QLE655374 QUK655373:QVA655374 REG655373:REW655374 ROC655373:ROS655374 RXY655373:RYO655374 SHU655373:SIK655374 SRQ655373:SSG655374 TBM655373:TCC655374 TLI655373:TLY655374 TVE655373:TVU655374 UFA655373:UFQ655374 UOW655373:UPM655374 UYS655373:UZI655374 VIO655373:VJE655374 VSK655373:VTA655374 WCG655373:WCW655374 WMC655373:WMS655374 WVY655373:WWO655374 Q720909:AG720910 JM720909:KC720910 TI720909:TY720910 ADE720909:ADU720910 ANA720909:ANQ720910 AWW720909:AXM720910 BGS720909:BHI720910 BQO720909:BRE720910 CAK720909:CBA720910 CKG720909:CKW720910 CUC720909:CUS720910 DDY720909:DEO720910 DNU720909:DOK720910 DXQ720909:DYG720910 EHM720909:EIC720910 ERI720909:ERY720910 FBE720909:FBU720910 FLA720909:FLQ720910 FUW720909:FVM720910 GES720909:GFI720910 GOO720909:GPE720910 GYK720909:GZA720910 HIG720909:HIW720910 HSC720909:HSS720910 IBY720909:ICO720910 ILU720909:IMK720910 IVQ720909:IWG720910 JFM720909:JGC720910 JPI720909:JPY720910 JZE720909:JZU720910 KJA720909:KJQ720910 KSW720909:KTM720910 LCS720909:LDI720910 LMO720909:LNE720910 LWK720909:LXA720910 MGG720909:MGW720910 MQC720909:MQS720910 MZY720909:NAO720910 NJU720909:NKK720910 NTQ720909:NUG720910 ODM720909:OEC720910 ONI720909:ONY720910 OXE720909:OXU720910 PHA720909:PHQ720910 PQW720909:PRM720910 QAS720909:QBI720910 QKO720909:QLE720910 QUK720909:QVA720910 REG720909:REW720910 ROC720909:ROS720910 RXY720909:RYO720910 SHU720909:SIK720910 SRQ720909:SSG720910 TBM720909:TCC720910 TLI720909:TLY720910 TVE720909:TVU720910 UFA720909:UFQ720910 UOW720909:UPM720910 UYS720909:UZI720910 VIO720909:VJE720910 VSK720909:VTA720910 WCG720909:WCW720910 WMC720909:WMS720910 WVY720909:WWO720910 Q786445:AG786446 JM786445:KC786446 TI786445:TY786446 ADE786445:ADU786446 ANA786445:ANQ786446 AWW786445:AXM786446 BGS786445:BHI786446 BQO786445:BRE786446 CAK786445:CBA786446 CKG786445:CKW786446 CUC786445:CUS786446 DDY786445:DEO786446 DNU786445:DOK786446 DXQ786445:DYG786446 EHM786445:EIC786446 ERI786445:ERY786446 FBE786445:FBU786446 FLA786445:FLQ786446 FUW786445:FVM786446 GES786445:GFI786446 GOO786445:GPE786446 GYK786445:GZA786446 HIG786445:HIW786446 HSC786445:HSS786446 IBY786445:ICO786446 ILU786445:IMK786446 IVQ786445:IWG786446 JFM786445:JGC786446 JPI786445:JPY786446 JZE786445:JZU786446 KJA786445:KJQ786446 KSW786445:KTM786446 LCS786445:LDI786446 LMO786445:LNE786446 LWK786445:LXA786446 MGG786445:MGW786446 MQC786445:MQS786446 MZY786445:NAO786446 NJU786445:NKK786446 NTQ786445:NUG786446 ODM786445:OEC786446 ONI786445:ONY786446 OXE786445:OXU786446 PHA786445:PHQ786446 PQW786445:PRM786446 QAS786445:QBI786446 QKO786445:QLE786446 QUK786445:QVA786446 REG786445:REW786446 ROC786445:ROS786446 RXY786445:RYO786446 SHU786445:SIK786446 SRQ786445:SSG786446 TBM786445:TCC786446 TLI786445:TLY786446 TVE786445:TVU786446 UFA786445:UFQ786446 UOW786445:UPM786446 UYS786445:UZI786446 VIO786445:VJE786446 VSK786445:VTA786446 WCG786445:WCW786446 WMC786445:WMS786446 WVY786445:WWO786446 Q851981:AG851982 JM851981:KC851982 TI851981:TY851982 ADE851981:ADU851982 ANA851981:ANQ851982 AWW851981:AXM851982 BGS851981:BHI851982 BQO851981:BRE851982 CAK851981:CBA851982 CKG851981:CKW851982 CUC851981:CUS851982 DDY851981:DEO851982 DNU851981:DOK851982 DXQ851981:DYG851982 EHM851981:EIC851982 ERI851981:ERY851982 FBE851981:FBU851982 FLA851981:FLQ851982 FUW851981:FVM851982 GES851981:GFI851982 GOO851981:GPE851982 GYK851981:GZA851982 HIG851981:HIW851982 HSC851981:HSS851982 IBY851981:ICO851982 ILU851981:IMK851982 IVQ851981:IWG851982 JFM851981:JGC851982 JPI851981:JPY851982 JZE851981:JZU851982 KJA851981:KJQ851982 KSW851981:KTM851982 LCS851981:LDI851982 LMO851981:LNE851982 LWK851981:LXA851982 MGG851981:MGW851982 MQC851981:MQS851982 MZY851981:NAO851982 NJU851981:NKK851982 NTQ851981:NUG851982 ODM851981:OEC851982 ONI851981:ONY851982 OXE851981:OXU851982 PHA851981:PHQ851982 PQW851981:PRM851982 QAS851981:QBI851982 QKO851981:QLE851982 QUK851981:QVA851982 REG851981:REW851982 ROC851981:ROS851982 RXY851981:RYO851982 SHU851981:SIK851982 SRQ851981:SSG851982 TBM851981:TCC851982 TLI851981:TLY851982 TVE851981:TVU851982 UFA851981:UFQ851982 UOW851981:UPM851982 UYS851981:UZI851982 VIO851981:VJE851982 VSK851981:VTA851982 WCG851981:WCW851982 WMC851981:WMS851982 WVY851981:WWO851982 Q917517:AG917518 JM917517:KC917518 TI917517:TY917518 ADE917517:ADU917518 ANA917517:ANQ917518 AWW917517:AXM917518 BGS917517:BHI917518 BQO917517:BRE917518 CAK917517:CBA917518 CKG917517:CKW917518 CUC917517:CUS917518 DDY917517:DEO917518 DNU917517:DOK917518 DXQ917517:DYG917518 EHM917517:EIC917518 ERI917517:ERY917518 FBE917517:FBU917518 FLA917517:FLQ917518 FUW917517:FVM917518 GES917517:GFI917518 GOO917517:GPE917518 GYK917517:GZA917518 HIG917517:HIW917518 HSC917517:HSS917518 IBY917517:ICO917518 ILU917517:IMK917518 IVQ917517:IWG917518 JFM917517:JGC917518 JPI917517:JPY917518 JZE917517:JZU917518 KJA917517:KJQ917518 KSW917517:KTM917518 LCS917517:LDI917518 LMO917517:LNE917518 LWK917517:LXA917518 MGG917517:MGW917518 MQC917517:MQS917518 MZY917517:NAO917518 NJU917517:NKK917518 NTQ917517:NUG917518 ODM917517:OEC917518 ONI917517:ONY917518 OXE917517:OXU917518 PHA917517:PHQ917518 PQW917517:PRM917518 QAS917517:QBI917518 QKO917517:QLE917518 QUK917517:QVA917518 REG917517:REW917518 ROC917517:ROS917518 RXY917517:RYO917518 SHU917517:SIK917518 SRQ917517:SSG917518 TBM917517:TCC917518 TLI917517:TLY917518 TVE917517:TVU917518 UFA917517:UFQ917518 UOW917517:UPM917518 UYS917517:UZI917518 VIO917517:VJE917518 VSK917517:VTA917518 WCG917517:WCW917518 WMC917517:WMS917518 WVY917517:WWO917518 Q983053:AG983054 JM983053:KC983054 TI983053:TY983054 ADE983053:ADU983054 ANA983053:ANQ983054 AWW983053:AXM983054 BGS983053:BHI983054 BQO983053:BRE983054 CAK983053:CBA983054 CKG983053:CKW983054 CUC983053:CUS983054 DDY983053:DEO983054 DNU983053:DOK983054 DXQ983053:DYG983054 EHM983053:EIC983054 ERI983053:ERY983054 FBE983053:FBU983054 FLA983053:FLQ983054 FUW983053:FVM983054 GES983053:GFI983054 GOO983053:GPE983054 GYK983053:GZA983054 HIG983053:HIW983054 HSC983053:HSS983054 IBY983053:ICO983054 ILU983053:IMK983054 IVQ983053:IWG983054 JFM983053:JGC983054 JPI983053:JPY983054 JZE983053:JZU983054 KJA983053:KJQ983054 KSW983053:KTM983054 LCS983053:LDI983054 LMO983053:LNE983054 LWK983053:LXA983054 MGG983053:MGW983054 MQC983053:MQS983054 MZY983053:NAO983054 NJU983053:NKK983054 NTQ983053:NUG983054 ODM983053:OEC983054 ONI983053:ONY983054 OXE983053:OXU983054 PHA983053:PHQ983054 PQW983053:PRM983054 QAS983053:QBI983054 QKO983053:QLE983054 QUK983053:QVA983054 REG983053:REW983054 ROC983053:ROS983054 RXY983053:RYO983054 SHU983053:SIK983054 SRQ983053:SSG983054 TBM983053:TCC983054 TLI983053:TLY983054 TVE983053:TVU983054 UFA983053:UFQ983054 UOW983053:UPM983054 UYS983053:UZI983054 VIO983053:VJE983054 VSK983053:VTA983054 WCG983053:WCW983054 WMC983053:WMS983054 WVY983053:WWO983054 Q35:AG36 JM35:KC36 TI35:TY36 ADE35:ADU36 ANA35:ANQ36 AWW35:AXM36 BGS35:BHI36 BQO35:BRE36 CAK35:CBA36 CKG35:CKW36 CUC35:CUS36 DDY35:DEO36 DNU35:DOK36 DXQ35:DYG36 EHM35:EIC36 ERI35:ERY36 FBE35:FBU36 FLA35:FLQ36 FUW35:FVM36 GES35:GFI36 GOO35:GPE36 GYK35:GZA36 HIG35:HIW36 HSC35:HSS36 IBY35:ICO36 ILU35:IMK36 IVQ35:IWG36 JFM35:JGC36 JPI35:JPY36 JZE35:JZU36 KJA35:KJQ36 KSW35:KTM36 LCS35:LDI36 LMO35:LNE36 LWK35:LXA36 MGG35:MGW36 MQC35:MQS36 MZY35:NAO36 NJU35:NKK36 NTQ35:NUG36 ODM35:OEC36 ONI35:ONY36 OXE35:OXU36 PHA35:PHQ36 PQW35:PRM36 QAS35:QBI36 QKO35:QLE36 QUK35:QVA36 REG35:REW36 ROC35:ROS36 RXY35:RYO36 SHU35:SIK36 SRQ35:SSG36 TBM35:TCC36 TLI35:TLY36 TVE35:TVU36 UFA35:UFQ36 UOW35:UPM36 UYS35:UZI36 VIO35:VJE36 VSK35:VTA36 WCG35:WCW36 WMC35:WMS36 WVY35:WWO36 Q65571:AG65572 JM65571:KC65572 TI65571:TY65572 ADE65571:ADU65572 ANA65571:ANQ65572 AWW65571:AXM65572 BGS65571:BHI65572 BQO65571:BRE65572 CAK65571:CBA65572 CKG65571:CKW65572 CUC65571:CUS65572 DDY65571:DEO65572 DNU65571:DOK65572 DXQ65571:DYG65572 EHM65571:EIC65572 ERI65571:ERY65572 FBE65571:FBU65572 FLA65571:FLQ65572 FUW65571:FVM65572 GES65571:GFI65572 GOO65571:GPE65572 GYK65571:GZA65572 HIG65571:HIW65572 HSC65571:HSS65572 IBY65571:ICO65572 ILU65571:IMK65572 IVQ65571:IWG65572 JFM65571:JGC65572 JPI65571:JPY65572 JZE65571:JZU65572 KJA65571:KJQ65572 KSW65571:KTM65572 LCS65571:LDI65572 LMO65571:LNE65572 LWK65571:LXA65572 MGG65571:MGW65572 MQC65571:MQS65572 MZY65571:NAO65572 NJU65571:NKK65572 NTQ65571:NUG65572 ODM65571:OEC65572 ONI65571:ONY65572 OXE65571:OXU65572 PHA65571:PHQ65572 PQW65571:PRM65572 QAS65571:QBI65572 QKO65571:QLE65572 QUK65571:QVA65572 REG65571:REW65572 ROC65571:ROS65572 RXY65571:RYO65572 SHU65571:SIK65572 SRQ65571:SSG65572 TBM65571:TCC65572 TLI65571:TLY65572 TVE65571:TVU65572 UFA65571:UFQ65572 UOW65571:UPM65572 UYS65571:UZI65572 VIO65571:VJE65572 VSK65571:VTA65572 WCG65571:WCW65572 WMC65571:WMS65572 WVY65571:WWO65572 Q131107:AG131108 JM131107:KC131108 TI131107:TY131108 ADE131107:ADU131108 ANA131107:ANQ131108 AWW131107:AXM131108 BGS131107:BHI131108 BQO131107:BRE131108 CAK131107:CBA131108 CKG131107:CKW131108 CUC131107:CUS131108 DDY131107:DEO131108 DNU131107:DOK131108 DXQ131107:DYG131108 EHM131107:EIC131108 ERI131107:ERY131108 FBE131107:FBU131108 FLA131107:FLQ131108 FUW131107:FVM131108 GES131107:GFI131108 GOO131107:GPE131108 GYK131107:GZA131108 HIG131107:HIW131108 HSC131107:HSS131108 IBY131107:ICO131108 ILU131107:IMK131108 IVQ131107:IWG131108 JFM131107:JGC131108 JPI131107:JPY131108 JZE131107:JZU131108 KJA131107:KJQ131108 KSW131107:KTM131108 LCS131107:LDI131108 LMO131107:LNE131108 LWK131107:LXA131108 MGG131107:MGW131108 MQC131107:MQS131108 MZY131107:NAO131108 NJU131107:NKK131108 NTQ131107:NUG131108 ODM131107:OEC131108 ONI131107:ONY131108 OXE131107:OXU131108 PHA131107:PHQ131108 PQW131107:PRM131108 QAS131107:QBI131108 QKO131107:QLE131108 QUK131107:QVA131108 REG131107:REW131108 ROC131107:ROS131108 RXY131107:RYO131108 SHU131107:SIK131108 SRQ131107:SSG131108 TBM131107:TCC131108 TLI131107:TLY131108 TVE131107:TVU131108 UFA131107:UFQ131108 UOW131107:UPM131108 UYS131107:UZI131108 VIO131107:VJE131108 VSK131107:VTA131108 WCG131107:WCW131108 WMC131107:WMS131108 WVY131107:WWO131108 Q196643:AG196644 JM196643:KC196644 TI196643:TY196644 ADE196643:ADU196644 ANA196643:ANQ196644 AWW196643:AXM196644 BGS196643:BHI196644 BQO196643:BRE196644 CAK196643:CBA196644 CKG196643:CKW196644 CUC196643:CUS196644 DDY196643:DEO196644 DNU196643:DOK196644 DXQ196643:DYG196644 EHM196643:EIC196644 ERI196643:ERY196644 FBE196643:FBU196644 FLA196643:FLQ196644 FUW196643:FVM196644 GES196643:GFI196644 GOO196643:GPE196644 GYK196643:GZA196644 HIG196643:HIW196644 HSC196643:HSS196644 IBY196643:ICO196644 ILU196643:IMK196644 IVQ196643:IWG196644 JFM196643:JGC196644 JPI196643:JPY196644 JZE196643:JZU196644 KJA196643:KJQ196644 KSW196643:KTM196644 LCS196643:LDI196644 LMO196643:LNE196644 LWK196643:LXA196644 MGG196643:MGW196644 MQC196643:MQS196644 MZY196643:NAO196644 NJU196643:NKK196644 NTQ196643:NUG196644 ODM196643:OEC196644 ONI196643:ONY196644 OXE196643:OXU196644 PHA196643:PHQ196644 PQW196643:PRM196644 QAS196643:QBI196644 QKO196643:QLE196644 QUK196643:QVA196644 REG196643:REW196644 ROC196643:ROS196644 RXY196643:RYO196644 SHU196643:SIK196644 SRQ196643:SSG196644 TBM196643:TCC196644 TLI196643:TLY196644 TVE196643:TVU196644 UFA196643:UFQ196644 UOW196643:UPM196644 UYS196643:UZI196644 VIO196643:VJE196644 VSK196643:VTA196644 WCG196643:WCW196644 WMC196643:WMS196644 WVY196643:WWO196644 Q262179:AG262180 JM262179:KC262180 TI262179:TY262180 ADE262179:ADU262180 ANA262179:ANQ262180 AWW262179:AXM262180 BGS262179:BHI262180 BQO262179:BRE262180 CAK262179:CBA262180 CKG262179:CKW262180 CUC262179:CUS262180 DDY262179:DEO262180 DNU262179:DOK262180 DXQ262179:DYG262180 EHM262179:EIC262180 ERI262179:ERY262180 FBE262179:FBU262180 FLA262179:FLQ262180 FUW262179:FVM262180 GES262179:GFI262180 GOO262179:GPE262180 GYK262179:GZA262180 HIG262179:HIW262180 HSC262179:HSS262180 IBY262179:ICO262180 ILU262179:IMK262180 IVQ262179:IWG262180 JFM262179:JGC262180 JPI262179:JPY262180 JZE262179:JZU262180 KJA262179:KJQ262180 KSW262179:KTM262180 LCS262179:LDI262180 LMO262179:LNE262180 LWK262179:LXA262180 MGG262179:MGW262180 MQC262179:MQS262180 MZY262179:NAO262180 NJU262179:NKK262180 NTQ262179:NUG262180 ODM262179:OEC262180 ONI262179:ONY262180 OXE262179:OXU262180 PHA262179:PHQ262180 PQW262179:PRM262180 QAS262179:QBI262180 QKO262179:QLE262180 QUK262179:QVA262180 REG262179:REW262180 ROC262179:ROS262180 RXY262179:RYO262180 SHU262179:SIK262180 SRQ262179:SSG262180 TBM262179:TCC262180 TLI262179:TLY262180 TVE262179:TVU262180 UFA262179:UFQ262180 UOW262179:UPM262180 UYS262179:UZI262180 VIO262179:VJE262180 VSK262179:VTA262180 WCG262179:WCW262180 WMC262179:WMS262180 WVY262179:WWO262180 Q327715:AG327716 JM327715:KC327716 TI327715:TY327716 ADE327715:ADU327716 ANA327715:ANQ327716 AWW327715:AXM327716 BGS327715:BHI327716 BQO327715:BRE327716 CAK327715:CBA327716 CKG327715:CKW327716 CUC327715:CUS327716 DDY327715:DEO327716 DNU327715:DOK327716 DXQ327715:DYG327716 EHM327715:EIC327716 ERI327715:ERY327716 FBE327715:FBU327716 FLA327715:FLQ327716 FUW327715:FVM327716 GES327715:GFI327716 GOO327715:GPE327716 GYK327715:GZA327716 HIG327715:HIW327716 HSC327715:HSS327716 IBY327715:ICO327716 ILU327715:IMK327716 IVQ327715:IWG327716 JFM327715:JGC327716 JPI327715:JPY327716 JZE327715:JZU327716 KJA327715:KJQ327716 KSW327715:KTM327716 LCS327715:LDI327716 LMO327715:LNE327716 LWK327715:LXA327716 MGG327715:MGW327716 MQC327715:MQS327716 MZY327715:NAO327716 NJU327715:NKK327716 NTQ327715:NUG327716 ODM327715:OEC327716 ONI327715:ONY327716 OXE327715:OXU327716 PHA327715:PHQ327716 PQW327715:PRM327716 QAS327715:QBI327716 QKO327715:QLE327716 QUK327715:QVA327716 REG327715:REW327716 ROC327715:ROS327716 RXY327715:RYO327716 SHU327715:SIK327716 SRQ327715:SSG327716 TBM327715:TCC327716 TLI327715:TLY327716 TVE327715:TVU327716 UFA327715:UFQ327716 UOW327715:UPM327716 UYS327715:UZI327716 VIO327715:VJE327716 VSK327715:VTA327716 WCG327715:WCW327716 WMC327715:WMS327716 WVY327715:WWO327716 Q393251:AG393252 JM393251:KC393252 TI393251:TY393252 ADE393251:ADU393252 ANA393251:ANQ393252 AWW393251:AXM393252 BGS393251:BHI393252 BQO393251:BRE393252 CAK393251:CBA393252 CKG393251:CKW393252 CUC393251:CUS393252 DDY393251:DEO393252 DNU393251:DOK393252 DXQ393251:DYG393252 EHM393251:EIC393252 ERI393251:ERY393252 FBE393251:FBU393252 FLA393251:FLQ393252 FUW393251:FVM393252 GES393251:GFI393252 GOO393251:GPE393252 GYK393251:GZA393252 HIG393251:HIW393252 HSC393251:HSS393252 IBY393251:ICO393252 ILU393251:IMK393252 IVQ393251:IWG393252 JFM393251:JGC393252 JPI393251:JPY393252 JZE393251:JZU393252 KJA393251:KJQ393252 KSW393251:KTM393252 LCS393251:LDI393252 LMO393251:LNE393252 LWK393251:LXA393252 MGG393251:MGW393252 MQC393251:MQS393252 MZY393251:NAO393252 NJU393251:NKK393252 NTQ393251:NUG393252 ODM393251:OEC393252 ONI393251:ONY393252 OXE393251:OXU393252 PHA393251:PHQ393252 PQW393251:PRM393252 QAS393251:QBI393252 QKO393251:QLE393252 QUK393251:QVA393252 REG393251:REW393252 ROC393251:ROS393252 RXY393251:RYO393252 SHU393251:SIK393252 SRQ393251:SSG393252 TBM393251:TCC393252 TLI393251:TLY393252 TVE393251:TVU393252 UFA393251:UFQ393252 UOW393251:UPM393252 UYS393251:UZI393252 VIO393251:VJE393252 VSK393251:VTA393252 WCG393251:WCW393252 WMC393251:WMS393252 WVY393251:WWO393252 Q458787:AG458788 JM458787:KC458788 TI458787:TY458788 ADE458787:ADU458788 ANA458787:ANQ458788 AWW458787:AXM458788 BGS458787:BHI458788 BQO458787:BRE458788 CAK458787:CBA458788 CKG458787:CKW458788 CUC458787:CUS458788 DDY458787:DEO458788 DNU458787:DOK458788 DXQ458787:DYG458788 EHM458787:EIC458788 ERI458787:ERY458788 FBE458787:FBU458788 FLA458787:FLQ458788 FUW458787:FVM458788 GES458787:GFI458788 GOO458787:GPE458788 GYK458787:GZA458788 HIG458787:HIW458788 HSC458787:HSS458788 IBY458787:ICO458788 ILU458787:IMK458788 IVQ458787:IWG458788 JFM458787:JGC458788 JPI458787:JPY458788 JZE458787:JZU458788 KJA458787:KJQ458788 KSW458787:KTM458788 LCS458787:LDI458788 LMO458787:LNE458788 LWK458787:LXA458788 MGG458787:MGW458788 MQC458787:MQS458788 MZY458787:NAO458788 NJU458787:NKK458788 NTQ458787:NUG458788 ODM458787:OEC458788 ONI458787:ONY458788 OXE458787:OXU458788 PHA458787:PHQ458788 PQW458787:PRM458788 QAS458787:QBI458788 QKO458787:QLE458788 QUK458787:QVA458788 REG458787:REW458788 ROC458787:ROS458788 RXY458787:RYO458788 SHU458787:SIK458788 SRQ458787:SSG458788 TBM458787:TCC458788 TLI458787:TLY458788 TVE458787:TVU458788 UFA458787:UFQ458788 UOW458787:UPM458788 UYS458787:UZI458788 VIO458787:VJE458788 VSK458787:VTA458788 WCG458787:WCW458788 WMC458787:WMS458788 WVY458787:WWO458788 Q524323:AG524324 JM524323:KC524324 TI524323:TY524324 ADE524323:ADU524324 ANA524323:ANQ524324 AWW524323:AXM524324 BGS524323:BHI524324 BQO524323:BRE524324 CAK524323:CBA524324 CKG524323:CKW524324 CUC524323:CUS524324 DDY524323:DEO524324 DNU524323:DOK524324 DXQ524323:DYG524324 EHM524323:EIC524324 ERI524323:ERY524324 FBE524323:FBU524324 FLA524323:FLQ524324 FUW524323:FVM524324 GES524323:GFI524324 GOO524323:GPE524324 GYK524323:GZA524324 HIG524323:HIW524324 HSC524323:HSS524324 IBY524323:ICO524324 ILU524323:IMK524324 IVQ524323:IWG524324 JFM524323:JGC524324 JPI524323:JPY524324 JZE524323:JZU524324 KJA524323:KJQ524324 KSW524323:KTM524324 LCS524323:LDI524324 LMO524323:LNE524324 LWK524323:LXA524324 MGG524323:MGW524324 MQC524323:MQS524324 MZY524323:NAO524324 NJU524323:NKK524324 NTQ524323:NUG524324 ODM524323:OEC524324 ONI524323:ONY524324 OXE524323:OXU524324 PHA524323:PHQ524324 PQW524323:PRM524324 QAS524323:QBI524324 QKO524323:QLE524324 QUK524323:QVA524324 REG524323:REW524324 ROC524323:ROS524324 RXY524323:RYO524324 SHU524323:SIK524324 SRQ524323:SSG524324 TBM524323:TCC524324 TLI524323:TLY524324 TVE524323:TVU524324 UFA524323:UFQ524324 UOW524323:UPM524324 UYS524323:UZI524324 VIO524323:VJE524324 VSK524323:VTA524324 WCG524323:WCW524324 WMC524323:WMS524324 WVY524323:WWO524324 Q589859:AG589860 JM589859:KC589860 TI589859:TY589860 ADE589859:ADU589860 ANA589859:ANQ589860 AWW589859:AXM589860 BGS589859:BHI589860 BQO589859:BRE589860 CAK589859:CBA589860 CKG589859:CKW589860 CUC589859:CUS589860 DDY589859:DEO589860 DNU589859:DOK589860 DXQ589859:DYG589860 EHM589859:EIC589860 ERI589859:ERY589860 FBE589859:FBU589860 FLA589859:FLQ589860 FUW589859:FVM589860 GES589859:GFI589860 GOO589859:GPE589860 GYK589859:GZA589860 HIG589859:HIW589860 HSC589859:HSS589860 IBY589859:ICO589860 ILU589859:IMK589860 IVQ589859:IWG589860 JFM589859:JGC589860 JPI589859:JPY589860 JZE589859:JZU589860 KJA589859:KJQ589860 KSW589859:KTM589860 LCS589859:LDI589860 LMO589859:LNE589860 LWK589859:LXA589860 MGG589859:MGW589860 MQC589859:MQS589860 MZY589859:NAO589860 NJU589859:NKK589860 NTQ589859:NUG589860 ODM589859:OEC589860 ONI589859:ONY589860 OXE589859:OXU589860 PHA589859:PHQ589860 PQW589859:PRM589860 QAS589859:QBI589860 QKO589859:QLE589860 QUK589859:QVA589860 REG589859:REW589860 ROC589859:ROS589860 RXY589859:RYO589860 SHU589859:SIK589860 SRQ589859:SSG589860 TBM589859:TCC589860 TLI589859:TLY589860 TVE589859:TVU589860 UFA589859:UFQ589860 UOW589859:UPM589860 UYS589859:UZI589860 VIO589859:VJE589860 VSK589859:VTA589860 WCG589859:WCW589860 WMC589859:WMS589860 WVY589859:WWO589860 Q655395:AG655396 JM655395:KC655396 TI655395:TY655396 ADE655395:ADU655396 ANA655395:ANQ655396 AWW655395:AXM655396 BGS655395:BHI655396 BQO655395:BRE655396 CAK655395:CBA655396 CKG655395:CKW655396 CUC655395:CUS655396 DDY655395:DEO655396 DNU655395:DOK655396 DXQ655395:DYG655396 EHM655395:EIC655396 ERI655395:ERY655396 FBE655395:FBU655396 FLA655395:FLQ655396 FUW655395:FVM655396 GES655395:GFI655396 GOO655395:GPE655396 GYK655395:GZA655396 HIG655395:HIW655396 HSC655395:HSS655396 IBY655395:ICO655396 ILU655395:IMK655396 IVQ655395:IWG655396 JFM655395:JGC655396 JPI655395:JPY655396 JZE655395:JZU655396 KJA655395:KJQ655396 KSW655395:KTM655396 LCS655395:LDI655396 LMO655395:LNE655396 LWK655395:LXA655396 MGG655395:MGW655396 MQC655395:MQS655396 MZY655395:NAO655396 NJU655395:NKK655396 NTQ655395:NUG655396 ODM655395:OEC655396 ONI655395:ONY655396 OXE655395:OXU655396 PHA655395:PHQ655396 PQW655395:PRM655396 QAS655395:QBI655396 QKO655395:QLE655396 QUK655395:QVA655396 REG655395:REW655396 ROC655395:ROS655396 RXY655395:RYO655396 SHU655395:SIK655396 SRQ655395:SSG655396 TBM655395:TCC655396 TLI655395:TLY655396 TVE655395:TVU655396 UFA655395:UFQ655396 UOW655395:UPM655396 UYS655395:UZI655396 VIO655395:VJE655396 VSK655395:VTA655396 WCG655395:WCW655396 WMC655395:WMS655396 WVY655395:WWO655396 Q720931:AG720932 JM720931:KC720932 TI720931:TY720932 ADE720931:ADU720932 ANA720931:ANQ720932 AWW720931:AXM720932 BGS720931:BHI720932 BQO720931:BRE720932 CAK720931:CBA720932 CKG720931:CKW720932 CUC720931:CUS720932 DDY720931:DEO720932 DNU720931:DOK720932 DXQ720931:DYG720932 EHM720931:EIC720932 ERI720931:ERY720932 FBE720931:FBU720932 FLA720931:FLQ720932 FUW720931:FVM720932 GES720931:GFI720932 GOO720931:GPE720932 GYK720931:GZA720932 HIG720931:HIW720932 HSC720931:HSS720932 IBY720931:ICO720932 ILU720931:IMK720932 IVQ720931:IWG720932 JFM720931:JGC720932 JPI720931:JPY720932 JZE720931:JZU720932 KJA720931:KJQ720932 KSW720931:KTM720932 LCS720931:LDI720932 LMO720931:LNE720932 LWK720931:LXA720932 MGG720931:MGW720932 MQC720931:MQS720932 MZY720931:NAO720932 NJU720931:NKK720932 NTQ720931:NUG720932 ODM720931:OEC720932 ONI720931:ONY720932 OXE720931:OXU720932 PHA720931:PHQ720932 PQW720931:PRM720932 QAS720931:QBI720932 QKO720931:QLE720932 QUK720931:QVA720932 REG720931:REW720932 ROC720931:ROS720932 RXY720931:RYO720932 SHU720931:SIK720932 SRQ720931:SSG720932 TBM720931:TCC720932 TLI720931:TLY720932 TVE720931:TVU720932 UFA720931:UFQ720932 UOW720931:UPM720932 UYS720931:UZI720932 VIO720931:VJE720932 VSK720931:VTA720932 WCG720931:WCW720932 WMC720931:WMS720932 WVY720931:WWO720932 Q786467:AG786468 JM786467:KC786468 TI786467:TY786468 ADE786467:ADU786468 ANA786467:ANQ786468 AWW786467:AXM786468 BGS786467:BHI786468 BQO786467:BRE786468 CAK786467:CBA786468 CKG786467:CKW786468 CUC786467:CUS786468 DDY786467:DEO786468 DNU786467:DOK786468 DXQ786467:DYG786468 EHM786467:EIC786468 ERI786467:ERY786468 FBE786467:FBU786468 FLA786467:FLQ786468 FUW786467:FVM786468 GES786467:GFI786468 GOO786467:GPE786468 GYK786467:GZA786468 HIG786467:HIW786468 HSC786467:HSS786468 IBY786467:ICO786468 ILU786467:IMK786468 IVQ786467:IWG786468 JFM786467:JGC786468 JPI786467:JPY786468 JZE786467:JZU786468 KJA786467:KJQ786468 KSW786467:KTM786468 LCS786467:LDI786468 LMO786467:LNE786468 LWK786467:LXA786468 MGG786467:MGW786468 MQC786467:MQS786468 MZY786467:NAO786468 NJU786467:NKK786468 NTQ786467:NUG786468 ODM786467:OEC786468 ONI786467:ONY786468 OXE786467:OXU786468 PHA786467:PHQ786468 PQW786467:PRM786468 QAS786467:QBI786468 QKO786467:QLE786468 QUK786467:QVA786468 REG786467:REW786468 ROC786467:ROS786468 RXY786467:RYO786468 SHU786467:SIK786468 SRQ786467:SSG786468 TBM786467:TCC786468 TLI786467:TLY786468 TVE786467:TVU786468 UFA786467:UFQ786468 UOW786467:UPM786468 UYS786467:UZI786468 VIO786467:VJE786468 VSK786467:VTA786468 WCG786467:WCW786468 WMC786467:WMS786468 WVY786467:WWO786468 Q852003:AG852004 JM852003:KC852004 TI852003:TY852004 ADE852003:ADU852004 ANA852003:ANQ852004 AWW852003:AXM852004 BGS852003:BHI852004 BQO852003:BRE852004 CAK852003:CBA852004 CKG852003:CKW852004 CUC852003:CUS852004 DDY852003:DEO852004 DNU852003:DOK852004 DXQ852003:DYG852004 EHM852003:EIC852004 ERI852003:ERY852004 FBE852003:FBU852004 FLA852003:FLQ852004 FUW852003:FVM852004 GES852003:GFI852004 GOO852003:GPE852004 GYK852003:GZA852004 HIG852003:HIW852004 HSC852003:HSS852004 IBY852003:ICO852004 ILU852003:IMK852004 IVQ852003:IWG852004 JFM852003:JGC852004 JPI852003:JPY852004 JZE852003:JZU852004 KJA852003:KJQ852004 KSW852003:KTM852004 LCS852003:LDI852004 LMO852003:LNE852004 LWK852003:LXA852004 MGG852003:MGW852004 MQC852003:MQS852004 MZY852003:NAO852004 NJU852003:NKK852004 NTQ852003:NUG852004 ODM852003:OEC852004 ONI852003:ONY852004 OXE852003:OXU852004 PHA852003:PHQ852004 PQW852003:PRM852004 QAS852003:QBI852004 QKO852003:QLE852004 QUK852003:QVA852004 REG852003:REW852004 ROC852003:ROS852004 RXY852003:RYO852004 SHU852003:SIK852004 SRQ852003:SSG852004 TBM852003:TCC852004 TLI852003:TLY852004 TVE852003:TVU852004 UFA852003:UFQ852004 UOW852003:UPM852004 UYS852003:UZI852004 VIO852003:VJE852004 VSK852003:VTA852004 WCG852003:WCW852004 WMC852003:WMS852004 WVY852003:WWO852004 Q917539:AG917540 JM917539:KC917540 TI917539:TY917540 ADE917539:ADU917540 ANA917539:ANQ917540 AWW917539:AXM917540 BGS917539:BHI917540 BQO917539:BRE917540 CAK917539:CBA917540 CKG917539:CKW917540 CUC917539:CUS917540 DDY917539:DEO917540 DNU917539:DOK917540 DXQ917539:DYG917540 EHM917539:EIC917540 ERI917539:ERY917540 FBE917539:FBU917540 FLA917539:FLQ917540 FUW917539:FVM917540 GES917539:GFI917540 GOO917539:GPE917540 GYK917539:GZA917540 HIG917539:HIW917540 HSC917539:HSS917540 IBY917539:ICO917540 ILU917539:IMK917540 IVQ917539:IWG917540 JFM917539:JGC917540 JPI917539:JPY917540 JZE917539:JZU917540 KJA917539:KJQ917540 KSW917539:KTM917540 LCS917539:LDI917540 LMO917539:LNE917540 LWK917539:LXA917540 MGG917539:MGW917540 MQC917539:MQS917540 MZY917539:NAO917540 NJU917539:NKK917540 NTQ917539:NUG917540 ODM917539:OEC917540 ONI917539:ONY917540 OXE917539:OXU917540 PHA917539:PHQ917540 PQW917539:PRM917540 QAS917539:QBI917540 QKO917539:QLE917540 QUK917539:QVA917540 REG917539:REW917540 ROC917539:ROS917540 RXY917539:RYO917540 SHU917539:SIK917540 SRQ917539:SSG917540 TBM917539:TCC917540 TLI917539:TLY917540 TVE917539:TVU917540 UFA917539:UFQ917540 UOW917539:UPM917540 UYS917539:UZI917540 VIO917539:VJE917540 VSK917539:VTA917540 WCG917539:WCW917540 WMC917539:WMS917540 WVY917539:WWO917540 Q983075:AG983076 JM983075:KC983076 TI983075:TY983076 ADE983075:ADU983076 ANA983075:ANQ983076 AWW983075:AXM983076 BGS983075:BHI983076 BQO983075:BRE983076 CAK983075:CBA983076 CKG983075:CKW983076 CUC983075:CUS983076 DDY983075:DEO983076 DNU983075:DOK983076 DXQ983075:DYG983076 EHM983075:EIC983076 ERI983075:ERY983076 FBE983075:FBU983076 FLA983075:FLQ983076 FUW983075:FVM983076 GES983075:GFI983076 GOO983075:GPE983076 GYK983075:GZA983076 HIG983075:HIW983076 HSC983075:HSS983076 IBY983075:ICO983076 ILU983075:IMK983076 IVQ983075:IWG983076 JFM983075:JGC983076 JPI983075:JPY983076 JZE983075:JZU983076 KJA983075:KJQ983076 KSW983075:KTM983076 LCS983075:LDI983076 LMO983075:LNE983076 LWK983075:LXA983076 MGG983075:MGW983076 MQC983075:MQS983076 MZY983075:NAO983076 NJU983075:NKK983076 NTQ983075:NUG983076 ODM983075:OEC983076 ONI983075:ONY983076 OXE983075:OXU983076 PHA983075:PHQ983076 PQW983075:PRM983076 QAS983075:QBI983076 QKO983075:QLE983076 QUK983075:QVA983076 REG983075:REW983076 ROC983075:ROS983076 RXY983075:RYO983076 SHU983075:SIK983076 SRQ983075:SSG983076 TBM983075:TCC983076 TLI983075:TLY983076 TVE983075:TVU983076 UFA983075:UFQ983076 UOW983075:UPM983076 UYS983075:UZI983076 VIO983075:VJE983076 VSK983075:VTA983076 WCG983075:WCW983076 WMC983075:WMS983076 WVY983075:WWO983076" xr:uid="{00000000-0002-0000-0100-00000A000000}">
      <formula1>25</formula1>
    </dataValidation>
    <dataValidation type="textLength" operator="lessThanOrEqual" allowBlank="1" showInputMessage="1" showErrorMessage="1" errorTitle="エラー" error="文字数が不正です" sqref="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100-00000B000000}">
      <formula1>13</formula1>
    </dataValidation>
    <dataValidation type="textLength" operator="lessThanOrEqual" allowBlank="1" showInputMessage="1" showErrorMessage="1" errorTitle="エラー" error="文字数が不正です" sqref="O20:AG21 JK20:KC21 TG20:TY21 ADC20:ADU21 AMY20:ANQ21 AWU20:AXM21 BGQ20:BHI21 BQM20:BRE21 CAI20:CBA21 CKE20:CKW21 CUA20:CUS21 DDW20:DEO21 DNS20:DOK21 DXO20:DYG21 EHK20:EIC21 ERG20:ERY21 FBC20:FBU21 FKY20:FLQ21 FUU20:FVM21 GEQ20:GFI21 GOM20:GPE21 GYI20:GZA21 HIE20:HIW21 HSA20:HSS21 IBW20:ICO21 ILS20:IMK21 IVO20:IWG21 JFK20:JGC21 JPG20:JPY21 JZC20:JZU21 KIY20:KJQ21 KSU20:KTM21 LCQ20:LDI21 LMM20:LNE21 LWI20:LXA21 MGE20:MGW21 MQA20:MQS21 MZW20:NAO21 NJS20:NKK21 NTO20:NUG21 ODK20:OEC21 ONG20:ONY21 OXC20:OXU21 PGY20:PHQ21 PQU20:PRM21 QAQ20:QBI21 QKM20:QLE21 QUI20:QVA21 REE20:REW21 ROA20:ROS21 RXW20:RYO21 SHS20:SIK21 SRO20:SSG21 TBK20:TCC21 TLG20:TLY21 TVC20:TVU21 UEY20:UFQ21 UOU20:UPM21 UYQ20:UZI21 VIM20:VJE21 VSI20:VTA21 WCE20:WCW21 WMA20:WMS21 WVW20:WWO21 O65556:AG65557 JK65556:KC65557 TG65556:TY65557 ADC65556:ADU65557 AMY65556:ANQ65557 AWU65556:AXM65557 BGQ65556:BHI65557 BQM65556:BRE65557 CAI65556:CBA65557 CKE65556:CKW65557 CUA65556:CUS65557 DDW65556:DEO65557 DNS65556:DOK65557 DXO65556:DYG65557 EHK65556:EIC65557 ERG65556:ERY65557 FBC65556:FBU65557 FKY65556:FLQ65557 FUU65556:FVM65557 GEQ65556:GFI65557 GOM65556:GPE65557 GYI65556:GZA65557 HIE65556:HIW65557 HSA65556:HSS65557 IBW65556:ICO65557 ILS65556:IMK65557 IVO65556:IWG65557 JFK65556:JGC65557 JPG65556:JPY65557 JZC65556:JZU65557 KIY65556:KJQ65557 KSU65556:KTM65557 LCQ65556:LDI65557 LMM65556:LNE65557 LWI65556:LXA65557 MGE65556:MGW65557 MQA65556:MQS65557 MZW65556:NAO65557 NJS65556:NKK65557 NTO65556:NUG65557 ODK65556:OEC65557 ONG65556:ONY65557 OXC65556:OXU65557 PGY65556:PHQ65557 PQU65556:PRM65557 QAQ65556:QBI65557 QKM65556:QLE65557 QUI65556:QVA65557 REE65556:REW65557 ROA65556:ROS65557 RXW65556:RYO65557 SHS65556:SIK65557 SRO65556:SSG65557 TBK65556:TCC65557 TLG65556:TLY65557 TVC65556:TVU65557 UEY65556:UFQ65557 UOU65556:UPM65557 UYQ65556:UZI65557 VIM65556:VJE65557 VSI65556:VTA65557 WCE65556:WCW65557 WMA65556:WMS65557 WVW65556:WWO65557 O131092:AG131093 JK131092:KC131093 TG131092:TY131093 ADC131092:ADU131093 AMY131092:ANQ131093 AWU131092:AXM131093 BGQ131092:BHI131093 BQM131092:BRE131093 CAI131092:CBA131093 CKE131092:CKW131093 CUA131092:CUS131093 DDW131092:DEO131093 DNS131092:DOK131093 DXO131092:DYG131093 EHK131092:EIC131093 ERG131092:ERY131093 FBC131092:FBU131093 FKY131092:FLQ131093 FUU131092:FVM131093 GEQ131092:GFI131093 GOM131092:GPE131093 GYI131092:GZA131093 HIE131092:HIW131093 HSA131092:HSS131093 IBW131092:ICO131093 ILS131092:IMK131093 IVO131092:IWG131093 JFK131092:JGC131093 JPG131092:JPY131093 JZC131092:JZU131093 KIY131092:KJQ131093 KSU131092:KTM131093 LCQ131092:LDI131093 LMM131092:LNE131093 LWI131092:LXA131093 MGE131092:MGW131093 MQA131092:MQS131093 MZW131092:NAO131093 NJS131092:NKK131093 NTO131092:NUG131093 ODK131092:OEC131093 ONG131092:ONY131093 OXC131092:OXU131093 PGY131092:PHQ131093 PQU131092:PRM131093 QAQ131092:QBI131093 QKM131092:QLE131093 QUI131092:QVA131093 REE131092:REW131093 ROA131092:ROS131093 RXW131092:RYO131093 SHS131092:SIK131093 SRO131092:SSG131093 TBK131092:TCC131093 TLG131092:TLY131093 TVC131092:TVU131093 UEY131092:UFQ131093 UOU131092:UPM131093 UYQ131092:UZI131093 VIM131092:VJE131093 VSI131092:VTA131093 WCE131092:WCW131093 WMA131092:WMS131093 WVW131092:WWO131093 O196628:AG196629 JK196628:KC196629 TG196628:TY196629 ADC196628:ADU196629 AMY196628:ANQ196629 AWU196628:AXM196629 BGQ196628:BHI196629 BQM196628:BRE196629 CAI196628:CBA196629 CKE196628:CKW196629 CUA196628:CUS196629 DDW196628:DEO196629 DNS196628:DOK196629 DXO196628:DYG196629 EHK196628:EIC196629 ERG196628:ERY196629 FBC196628:FBU196629 FKY196628:FLQ196629 FUU196628:FVM196629 GEQ196628:GFI196629 GOM196628:GPE196629 GYI196628:GZA196629 HIE196628:HIW196629 HSA196628:HSS196629 IBW196628:ICO196629 ILS196628:IMK196629 IVO196628:IWG196629 JFK196628:JGC196629 JPG196628:JPY196629 JZC196628:JZU196629 KIY196628:KJQ196629 KSU196628:KTM196629 LCQ196628:LDI196629 LMM196628:LNE196629 LWI196628:LXA196629 MGE196628:MGW196629 MQA196628:MQS196629 MZW196628:NAO196629 NJS196628:NKK196629 NTO196628:NUG196629 ODK196628:OEC196629 ONG196628:ONY196629 OXC196628:OXU196629 PGY196628:PHQ196629 PQU196628:PRM196629 QAQ196628:QBI196629 QKM196628:QLE196629 QUI196628:QVA196629 REE196628:REW196629 ROA196628:ROS196629 RXW196628:RYO196629 SHS196628:SIK196629 SRO196628:SSG196629 TBK196628:TCC196629 TLG196628:TLY196629 TVC196628:TVU196629 UEY196628:UFQ196629 UOU196628:UPM196629 UYQ196628:UZI196629 VIM196628:VJE196629 VSI196628:VTA196629 WCE196628:WCW196629 WMA196628:WMS196629 WVW196628:WWO196629 O262164:AG262165 JK262164:KC262165 TG262164:TY262165 ADC262164:ADU262165 AMY262164:ANQ262165 AWU262164:AXM262165 BGQ262164:BHI262165 BQM262164:BRE262165 CAI262164:CBA262165 CKE262164:CKW262165 CUA262164:CUS262165 DDW262164:DEO262165 DNS262164:DOK262165 DXO262164:DYG262165 EHK262164:EIC262165 ERG262164:ERY262165 FBC262164:FBU262165 FKY262164:FLQ262165 FUU262164:FVM262165 GEQ262164:GFI262165 GOM262164:GPE262165 GYI262164:GZA262165 HIE262164:HIW262165 HSA262164:HSS262165 IBW262164:ICO262165 ILS262164:IMK262165 IVO262164:IWG262165 JFK262164:JGC262165 JPG262164:JPY262165 JZC262164:JZU262165 KIY262164:KJQ262165 KSU262164:KTM262165 LCQ262164:LDI262165 LMM262164:LNE262165 LWI262164:LXA262165 MGE262164:MGW262165 MQA262164:MQS262165 MZW262164:NAO262165 NJS262164:NKK262165 NTO262164:NUG262165 ODK262164:OEC262165 ONG262164:ONY262165 OXC262164:OXU262165 PGY262164:PHQ262165 PQU262164:PRM262165 QAQ262164:QBI262165 QKM262164:QLE262165 QUI262164:QVA262165 REE262164:REW262165 ROA262164:ROS262165 RXW262164:RYO262165 SHS262164:SIK262165 SRO262164:SSG262165 TBK262164:TCC262165 TLG262164:TLY262165 TVC262164:TVU262165 UEY262164:UFQ262165 UOU262164:UPM262165 UYQ262164:UZI262165 VIM262164:VJE262165 VSI262164:VTA262165 WCE262164:WCW262165 WMA262164:WMS262165 WVW262164:WWO262165 O327700:AG327701 JK327700:KC327701 TG327700:TY327701 ADC327700:ADU327701 AMY327700:ANQ327701 AWU327700:AXM327701 BGQ327700:BHI327701 BQM327700:BRE327701 CAI327700:CBA327701 CKE327700:CKW327701 CUA327700:CUS327701 DDW327700:DEO327701 DNS327700:DOK327701 DXO327700:DYG327701 EHK327700:EIC327701 ERG327700:ERY327701 FBC327700:FBU327701 FKY327700:FLQ327701 FUU327700:FVM327701 GEQ327700:GFI327701 GOM327700:GPE327701 GYI327700:GZA327701 HIE327700:HIW327701 HSA327700:HSS327701 IBW327700:ICO327701 ILS327700:IMK327701 IVO327700:IWG327701 JFK327700:JGC327701 JPG327700:JPY327701 JZC327700:JZU327701 KIY327700:KJQ327701 KSU327700:KTM327701 LCQ327700:LDI327701 LMM327700:LNE327701 LWI327700:LXA327701 MGE327700:MGW327701 MQA327700:MQS327701 MZW327700:NAO327701 NJS327700:NKK327701 NTO327700:NUG327701 ODK327700:OEC327701 ONG327700:ONY327701 OXC327700:OXU327701 PGY327700:PHQ327701 PQU327700:PRM327701 QAQ327700:QBI327701 QKM327700:QLE327701 QUI327700:QVA327701 REE327700:REW327701 ROA327700:ROS327701 RXW327700:RYO327701 SHS327700:SIK327701 SRO327700:SSG327701 TBK327700:TCC327701 TLG327700:TLY327701 TVC327700:TVU327701 UEY327700:UFQ327701 UOU327700:UPM327701 UYQ327700:UZI327701 VIM327700:VJE327701 VSI327700:VTA327701 WCE327700:WCW327701 WMA327700:WMS327701 WVW327700:WWO327701 O393236:AG393237 JK393236:KC393237 TG393236:TY393237 ADC393236:ADU393237 AMY393236:ANQ393237 AWU393236:AXM393237 BGQ393236:BHI393237 BQM393236:BRE393237 CAI393236:CBA393237 CKE393236:CKW393237 CUA393236:CUS393237 DDW393236:DEO393237 DNS393236:DOK393237 DXO393236:DYG393237 EHK393236:EIC393237 ERG393236:ERY393237 FBC393236:FBU393237 FKY393236:FLQ393237 FUU393236:FVM393237 GEQ393236:GFI393237 GOM393236:GPE393237 GYI393236:GZA393237 HIE393236:HIW393237 HSA393236:HSS393237 IBW393236:ICO393237 ILS393236:IMK393237 IVO393236:IWG393237 JFK393236:JGC393237 JPG393236:JPY393237 JZC393236:JZU393237 KIY393236:KJQ393237 KSU393236:KTM393237 LCQ393236:LDI393237 LMM393236:LNE393237 LWI393236:LXA393237 MGE393236:MGW393237 MQA393236:MQS393237 MZW393236:NAO393237 NJS393236:NKK393237 NTO393236:NUG393237 ODK393236:OEC393237 ONG393236:ONY393237 OXC393236:OXU393237 PGY393236:PHQ393237 PQU393236:PRM393237 QAQ393236:QBI393237 QKM393236:QLE393237 QUI393236:QVA393237 REE393236:REW393237 ROA393236:ROS393237 RXW393236:RYO393237 SHS393236:SIK393237 SRO393236:SSG393237 TBK393236:TCC393237 TLG393236:TLY393237 TVC393236:TVU393237 UEY393236:UFQ393237 UOU393236:UPM393237 UYQ393236:UZI393237 VIM393236:VJE393237 VSI393236:VTA393237 WCE393236:WCW393237 WMA393236:WMS393237 WVW393236:WWO393237 O458772:AG458773 JK458772:KC458773 TG458772:TY458773 ADC458772:ADU458773 AMY458772:ANQ458773 AWU458772:AXM458773 BGQ458772:BHI458773 BQM458772:BRE458773 CAI458772:CBA458773 CKE458772:CKW458773 CUA458772:CUS458773 DDW458772:DEO458773 DNS458772:DOK458773 DXO458772:DYG458773 EHK458772:EIC458773 ERG458772:ERY458773 FBC458772:FBU458773 FKY458772:FLQ458773 FUU458772:FVM458773 GEQ458772:GFI458773 GOM458772:GPE458773 GYI458772:GZA458773 HIE458772:HIW458773 HSA458772:HSS458773 IBW458772:ICO458773 ILS458772:IMK458773 IVO458772:IWG458773 JFK458772:JGC458773 JPG458772:JPY458773 JZC458772:JZU458773 KIY458772:KJQ458773 KSU458772:KTM458773 LCQ458772:LDI458773 LMM458772:LNE458773 LWI458772:LXA458773 MGE458772:MGW458773 MQA458772:MQS458773 MZW458772:NAO458773 NJS458772:NKK458773 NTO458772:NUG458773 ODK458772:OEC458773 ONG458772:ONY458773 OXC458772:OXU458773 PGY458772:PHQ458773 PQU458772:PRM458773 QAQ458772:QBI458773 QKM458772:QLE458773 QUI458772:QVA458773 REE458772:REW458773 ROA458772:ROS458773 RXW458772:RYO458773 SHS458772:SIK458773 SRO458772:SSG458773 TBK458772:TCC458773 TLG458772:TLY458773 TVC458772:TVU458773 UEY458772:UFQ458773 UOU458772:UPM458773 UYQ458772:UZI458773 VIM458772:VJE458773 VSI458772:VTA458773 WCE458772:WCW458773 WMA458772:WMS458773 WVW458772:WWO458773 O524308:AG524309 JK524308:KC524309 TG524308:TY524309 ADC524308:ADU524309 AMY524308:ANQ524309 AWU524308:AXM524309 BGQ524308:BHI524309 BQM524308:BRE524309 CAI524308:CBA524309 CKE524308:CKW524309 CUA524308:CUS524309 DDW524308:DEO524309 DNS524308:DOK524309 DXO524308:DYG524309 EHK524308:EIC524309 ERG524308:ERY524309 FBC524308:FBU524309 FKY524308:FLQ524309 FUU524308:FVM524309 GEQ524308:GFI524309 GOM524308:GPE524309 GYI524308:GZA524309 HIE524308:HIW524309 HSA524308:HSS524309 IBW524308:ICO524309 ILS524308:IMK524309 IVO524308:IWG524309 JFK524308:JGC524309 JPG524308:JPY524309 JZC524308:JZU524309 KIY524308:KJQ524309 KSU524308:KTM524309 LCQ524308:LDI524309 LMM524308:LNE524309 LWI524308:LXA524309 MGE524308:MGW524309 MQA524308:MQS524309 MZW524308:NAO524309 NJS524308:NKK524309 NTO524308:NUG524309 ODK524308:OEC524309 ONG524308:ONY524309 OXC524308:OXU524309 PGY524308:PHQ524309 PQU524308:PRM524309 QAQ524308:QBI524309 QKM524308:QLE524309 QUI524308:QVA524309 REE524308:REW524309 ROA524308:ROS524309 RXW524308:RYO524309 SHS524308:SIK524309 SRO524308:SSG524309 TBK524308:TCC524309 TLG524308:TLY524309 TVC524308:TVU524309 UEY524308:UFQ524309 UOU524308:UPM524309 UYQ524308:UZI524309 VIM524308:VJE524309 VSI524308:VTA524309 WCE524308:WCW524309 WMA524308:WMS524309 WVW524308:WWO524309 O589844:AG589845 JK589844:KC589845 TG589844:TY589845 ADC589844:ADU589845 AMY589844:ANQ589845 AWU589844:AXM589845 BGQ589844:BHI589845 BQM589844:BRE589845 CAI589844:CBA589845 CKE589844:CKW589845 CUA589844:CUS589845 DDW589844:DEO589845 DNS589844:DOK589845 DXO589844:DYG589845 EHK589844:EIC589845 ERG589844:ERY589845 FBC589844:FBU589845 FKY589844:FLQ589845 FUU589844:FVM589845 GEQ589844:GFI589845 GOM589844:GPE589845 GYI589844:GZA589845 HIE589844:HIW589845 HSA589844:HSS589845 IBW589844:ICO589845 ILS589844:IMK589845 IVO589844:IWG589845 JFK589844:JGC589845 JPG589844:JPY589845 JZC589844:JZU589845 KIY589844:KJQ589845 KSU589844:KTM589845 LCQ589844:LDI589845 LMM589844:LNE589845 LWI589844:LXA589845 MGE589844:MGW589845 MQA589844:MQS589845 MZW589844:NAO589845 NJS589844:NKK589845 NTO589844:NUG589845 ODK589844:OEC589845 ONG589844:ONY589845 OXC589844:OXU589845 PGY589844:PHQ589845 PQU589844:PRM589845 QAQ589844:QBI589845 QKM589844:QLE589845 QUI589844:QVA589845 REE589844:REW589845 ROA589844:ROS589845 RXW589844:RYO589845 SHS589844:SIK589845 SRO589844:SSG589845 TBK589844:TCC589845 TLG589844:TLY589845 TVC589844:TVU589845 UEY589844:UFQ589845 UOU589844:UPM589845 UYQ589844:UZI589845 VIM589844:VJE589845 VSI589844:VTA589845 WCE589844:WCW589845 WMA589844:WMS589845 WVW589844:WWO589845 O655380:AG655381 JK655380:KC655381 TG655380:TY655381 ADC655380:ADU655381 AMY655380:ANQ655381 AWU655380:AXM655381 BGQ655380:BHI655381 BQM655380:BRE655381 CAI655380:CBA655381 CKE655380:CKW655381 CUA655380:CUS655381 DDW655380:DEO655381 DNS655380:DOK655381 DXO655380:DYG655381 EHK655380:EIC655381 ERG655380:ERY655381 FBC655380:FBU655381 FKY655380:FLQ655381 FUU655380:FVM655381 GEQ655380:GFI655381 GOM655380:GPE655381 GYI655380:GZA655381 HIE655380:HIW655381 HSA655380:HSS655381 IBW655380:ICO655381 ILS655380:IMK655381 IVO655380:IWG655381 JFK655380:JGC655381 JPG655380:JPY655381 JZC655380:JZU655381 KIY655380:KJQ655381 KSU655380:KTM655381 LCQ655380:LDI655381 LMM655380:LNE655381 LWI655380:LXA655381 MGE655380:MGW655381 MQA655380:MQS655381 MZW655380:NAO655381 NJS655380:NKK655381 NTO655380:NUG655381 ODK655380:OEC655381 ONG655380:ONY655381 OXC655380:OXU655381 PGY655380:PHQ655381 PQU655380:PRM655381 QAQ655380:QBI655381 QKM655380:QLE655381 QUI655380:QVA655381 REE655380:REW655381 ROA655380:ROS655381 RXW655380:RYO655381 SHS655380:SIK655381 SRO655380:SSG655381 TBK655380:TCC655381 TLG655380:TLY655381 TVC655380:TVU655381 UEY655380:UFQ655381 UOU655380:UPM655381 UYQ655380:UZI655381 VIM655380:VJE655381 VSI655380:VTA655381 WCE655380:WCW655381 WMA655380:WMS655381 WVW655380:WWO655381 O720916:AG720917 JK720916:KC720917 TG720916:TY720917 ADC720916:ADU720917 AMY720916:ANQ720917 AWU720916:AXM720917 BGQ720916:BHI720917 BQM720916:BRE720917 CAI720916:CBA720917 CKE720916:CKW720917 CUA720916:CUS720917 DDW720916:DEO720917 DNS720916:DOK720917 DXO720916:DYG720917 EHK720916:EIC720917 ERG720916:ERY720917 FBC720916:FBU720917 FKY720916:FLQ720917 FUU720916:FVM720917 GEQ720916:GFI720917 GOM720916:GPE720917 GYI720916:GZA720917 HIE720916:HIW720917 HSA720916:HSS720917 IBW720916:ICO720917 ILS720916:IMK720917 IVO720916:IWG720917 JFK720916:JGC720917 JPG720916:JPY720917 JZC720916:JZU720917 KIY720916:KJQ720917 KSU720916:KTM720917 LCQ720916:LDI720917 LMM720916:LNE720917 LWI720916:LXA720917 MGE720916:MGW720917 MQA720916:MQS720917 MZW720916:NAO720917 NJS720916:NKK720917 NTO720916:NUG720917 ODK720916:OEC720917 ONG720916:ONY720917 OXC720916:OXU720917 PGY720916:PHQ720917 PQU720916:PRM720917 QAQ720916:QBI720917 QKM720916:QLE720917 QUI720916:QVA720917 REE720916:REW720917 ROA720916:ROS720917 RXW720916:RYO720917 SHS720916:SIK720917 SRO720916:SSG720917 TBK720916:TCC720917 TLG720916:TLY720917 TVC720916:TVU720917 UEY720916:UFQ720917 UOU720916:UPM720917 UYQ720916:UZI720917 VIM720916:VJE720917 VSI720916:VTA720917 WCE720916:WCW720917 WMA720916:WMS720917 WVW720916:WWO720917 O786452:AG786453 JK786452:KC786453 TG786452:TY786453 ADC786452:ADU786453 AMY786452:ANQ786453 AWU786452:AXM786453 BGQ786452:BHI786453 BQM786452:BRE786453 CAI786452:CBA786453 CKE786452:CKW786453 CUA786452:CUS786453 DDW786452:DEO786453 DNS786452:DOK786453 DXO786452:DYG786453 EHK786452:EIC786453 ERG786452:ERY786453 FBC786452:FBU786453 FKY786452:FLQ786453 FUU786452:FVM786453 GEQ786452:GFI786453 GOM786452:GPE786453 GYI786452:GZA786453 HIE786452:HIW786453 HSA786452:HSS786453 IBW786452:ICO786453 ILS786452:IMK786453 IVO786452:IWG786453 JFK786452:JGC786453 JPG786452:JPY786453 JZC786452:JZU786453 KIY786452:KJQ786453 KSU786452:KTM786453 LCQ786452:LDI786453 LMM786452:LNE786453 LWI786452:LXA786453 MGE786452:MGW786453 MQA786452:MQS786453 MZW786452:NAO786453 NJS786452:NKK786453 NTO786452:NUG786453 ODK786452:OEC786453 ONG786452:ONY786453 OXC786452:OXU786453 PGY786452:PHQ786453 PQU786452:PRM786453 QAQ786452:QBI786453 QKM786452:QLE786453 QUI786452:QVA786453 REE786452:REW786453 ROA786452:ROS786453 RXW786452:RYO786453 SHS786452:SIK786453 SRO786452:SSG786453 TBK786452:TCC786453 TLG786452:TLY786453 TVC786452:TVU786453 UEY786452:UFQ786453 UOU786452:UPM786453 UYQ786452:UZI786453 VIM786452:VJE786453 VSI786452:VTA786453 WCE786452:WCW786453 WMA786452:WMS786453 WVW786452:WWO786453 O851988:AG851989 JK851988:KC851989 TG851988:TY851989 ADC851988:ADU851989 AMY851988:ANQ851989 AWU851988:AXM851989 BGQ851988:BHI851989 BQM851988:BRE851989 CAI851988:CBA851989 CKE851988:CKW851989 CUA851988:CUS851989 DDW851988:DEO851989 DNS851988:DOK851989 DXO851988:DYG851989 EHK851988:EIC851989 ERG851988:ERY851989 FBC851988:FBU851989 FKY851988:FLQ851989 FUU851988:FVM851989 GEQ851988:GFI851989 GOM851988:GPE851989 GYI851988:GZA851989 HIE851988:HIW851989 HSA851988:HSS851989 IBW851988:ICO851989 ILS851988:IMK851989 IVO851988:IWG851989 JFK851988:JGC851989 JPG851988:JPY851989 JZC851988:JZU851989 KIY851988:KJQ851989 KSU851988:KTM851989 LCQ851988:LDI851989 LMM851988:LNE851989 LWI851988:LXA851989 MGE851988:MGW851989 MQA851988:MQS851989 MZW851988:NAO851989 NJS851988:NKK851989 NTO851988:NUG851989 ODK851988:OEC851989 ONG851988:ONY851989 OXC851988:OXU851989 PGY851988:PHQ851989 PQU851988:PRM851989 QAQ851988:QBI851989 QKM851988:QLE851989 QUI851988:QVA851989 REE851988:REW851989 ROA851988:ROS851989 RXW851988:RYO851989 SHS851988:SIK851989 SRO851988:SSG851989 TBK851988:TCC851989 TLG851988:TLY851989 TVC851988:TVU851989 UEY851988:UFQ851989 UOU851988:UPM851989 UYQ851988:UZI851989 VIM851988:VJE851989 VSI851988:VTA851989 WCE851988:WCW851989 WMA851988:WMS851989 WVW851988:WWO851989 O917524:AG917525 JK917524:KC917525 TG917524:TY917525 ADC917524:ADU917525 AMY917524:ANQ917525 AWU917524:AXM917525 BGQ917524:BHI917525 BQM917524:BRE917525 CAI917524:CBA917525 CKE917524:CKW917525 CUA917524:CUS917525 DDW917524:DEO917525 DNS917524:DOK917525 DXO917524:DYG917525 EHK917524:EIC917525 ERG917524:ERY917525 FBC917524:FBU917525 FKY917524:FLQ917525 FUU917524:FVM917525 GEQ917524:GFI917525 GOM917524:GPE917525 GYI917524:GZA917525 HIE917524:HIW917525 HSA917524:HSS917525 IBW917524:ICO917525 ILS917524:IMK917525 IVO917524:IWG917525 JFK917524:JGC917525 JPG917524:JPY917525 JZC917524:JZU917525 KIY917524:KJQ917525 KSU917524:KTM917525 LCQ917524:LDI917525 LMM917524:LNE917525 LWI917524:LXA917525 MGE917524:MGW917525 MQA917524:MQS917525 MZW917524:NAO917525 NJS917524:NKK917525 NTO917524:NUG917525 ODK917524:OEC917525 ONG917524:ONY917525 OXC917524:OXU917525 PGY917524:PHQ917525 PQU917524:PRM917525 QAQ917524:QBI917525 QKM917524:QLE917525 QUI917524:QVA917525 REE917524:REW917525 ROA917524:ROS917525 RXW917524:RYO917525 SHS917524:SIK917525 SRO917524:SSG917525 TBK917524:TCC917525 TLG917524:TLY917525 TVC917524:TVU917525 UEY917524:UFQ917525 UOU917524:UPM917525 UYQ917524:UZI917525 VIM917524:VJE917525 VSI917524:VTA917525 WCE917524:WCW917525 WMA917524:WMS917525 WVW917524:WWO917525 O983060:AG983061 JK983060:KC983061 TG983060:TY983061 ADC983060:ADU983061 AMY983060:ANQ983061 AWU983060:AXM983061 BGQ983060:BHI983061 BQM983060:BRE983061 CAI983060:CBA983061 CKE983060:CKW983061 CUA983060:CUS983061 DDW983060:DEO983061 DNS983060:DOK983061 DXO983060:DYG983061 EHK983060:EIC983061 ERG983060:ERY983061 FBC983060:FBU983061 FKY983060:FLQ983061 FUU983060:FVM983061 GEQ983060:GFI983061 GOM983060:GPE983061 GYI983060:GZA983061 HIE983060:HIW983061 HSA983060:HSS983061 IBW983060:ICO983061 ILS983060:IMK983061 IVO983060:IWG983061 JFK983060:JGC983061 JPG983060:JPY983061 JZC983060:JZU983061 KIY983060:KJQ983061 KSU983060:KTM983061 LCQ983060:LDI983061 LMM983060:LNE983061 LWI983060:LXA983061 MGE983060:MGW983061 MQA983060:MQS983061 MZW983060:NAO983061 NJS983060:NKK983061 NTO983060:NUG983061 ODK983060:OEC983061 ONG983060:ONY983061 OXC983060:OXU983061 PGY983060:PHQ983061 PQU983060:PRM983061 QAQ983060:QBI983061 QKM983060:QLE983061 QUI983060:QVA983061 REE983060:REW983061 ROA983060:ROS983061 RXW983060:RYO983061 SHS983060:SIK983061 SRO983060:SSG983061 TBK983060:TCC983061 TLG983060:TLY983061 TVC983060:TVU983061 UEY983060:UFQ983061 UOU983060:UPM983061 UYQ983060:UZI983061 VIM983060:VJE983061 VSI983060:VTA983061 WCE983060:WCW983061 WMA983060:WMS983061 WVW983060:WWO983061 O9:AG9 JK9:KC9 TG9:TY9 ADC9:ADU9 AMY9:ANQ9 AWU9:AXM9 BGQ9:BHI9 BQM9:BRE9 CAI9:CBA9 CKE9:CKW9 CUA9:CUS9 DDW9:DEO9 DNS9:DOK9 DXO9:DYG9 EHK9:EIC9 ERG9:ERY9 FBC9:FBU9 FKY9:FLQ9 FUU9:FVM9 GEQ9:GFI9 GOM9:GPE9 GYI9:GZA9 HIE9:HIW9 HSA9:HSS9 IBW9:ICO9 ILS9:IMK9 IVO9:IWG9 JFK9:JGC9 JPG9:JPY9 JZC9:JZU9 KIY9:KJQ9 KSU9:KTM9 LCQ9:LDI9 LMM9:LNE9 LWI9:LXA9 MGE9:MGW9 MQA9:MQS9 MZW9:NAO9 NJS9:NKK9 NTO9:NUG9 ODK9:OEC9 ONG9:ONY9 OXC9:OXU9 PGY9:PHQ9 PQU9:PRM9 QAQ9:QBI9 QKM9:QLE9 QUI9:QVA9 REE9:REW9 ROA9:ROS9 RXW9:RYO9 SHS9:SIK9 SRO9:SSG9 TBK9:TCC9 TLG9:TLY9 TVC9:TVU9 UEY9:UFQ9 UOU9:UPM9 UYQ9:UZI9 VIM9:VJE9 VSI9:VTA9 WCE9:WCW9 WMA9:WMS9 WVW9:WWO9 O65545:AG65545 JK65545:KC65545 TG65545:TY65545 ADC65545:ADU65545 AMY65545:ANQ65545 AWU65545:AXM65545 BGQ65545:BHI65545 BQM65545:BRE65545 CAI65545:CBA65545 CKE65545:CKW65545 CUA65545:CUS65545 DDW65545:DEO65545 DNS65545:DOK65545 DXO65545:DYG65545 EHK65545:EIC65545 ERG65545:ERY65545 FBC65545:FBU65545 FKY65545:FLQ65545 FUU65545:FVM65545 GEQ65545:GFI65545 GOM65545:GPE65545 GYI65545:GZA65545 HIE65545:HIW65545 HSA65545:HSS65545 IBW65545:ICO65545 ILS65545:IMK65545 IVO65545:IWG65545 JFK65545:JGC65545 JPG65545:JPY65545 JZC65545:JZU65545 KIY65545:KJQ65545 KSU65545:KTM65545 LCQ65545:LDI65545 LMM65545:LNE65545 LWI65545:LXA65545 MGE65545:MGW65545 MQA65545:MQS65545 MZW65545:NAO65545 NJS65545:NKK65545 NTO65545:NUG65545 ODK65545:OEC65545 ONG65545:ONY65545 OXC65545:OXU65545 PGY65545:PHQ65545 PQU65545:PRM65545 QAQ65545:QBI65545 QKM65545:QLE65545 QUI65545:QVA65545 REE65545:REW65545 ROA65545:ROS65545 RXW65545:RYO65545 SHS65545:SIK65545 SRO65545:SSG65545 TBK65545:TCC65545 TLG65545:TLY65545 TVC65545:TVU65545 UEY65545:UFQ65545 UOU65545:UPM65545 UYQ65545:UZI65545 VIM65545:VJE65545 VSI65545:VTA65545 WCE65545:WCW65545 WMA65545:WMS65545 WVW65545:WWO65545 O131081:AG131081 JK131081:KC131081 TG131081:TY131081 ADC131081:ADU131081 AMY131081:ANQ131081 AWU131081:AXM131081 BGQ131081:BHI131081 BQM131081:BRE131081 CAI131081:CBA131081 CKE131081:CKW131081 CUA131081:CUS131081 DDW131081:DEO131081 DNS131081:DOK131081 DXO131081:DYG131081 EHK131081:EIC131081 ERG131081:ERY131081 FBC131081:FBU131081 FKY131081:FLQ131081 FUU131081:FVM131081 GEQ131081:GFI131081 GOM131081:GPE131081 GYI131081:GZA131081 HIE131081:HIW131081 HSA131081:HSS131081 IBW131081:ICO131081 ILS131081:IMK131081 IVO131081:IWG131081 JFK131081:JGC131081 JPG131081:JPY131081 JZC131081:JZU131081 KIY131081:KJQ131081 KSU131081:KTM131081 LCQ131081:LDI131081 LMM131081:LNE131081 LWI131081:LXA131081 MGE131081:MGW131081 MQA131081:MQS131081 MZW131081:NAO131081 NJS131081:NKK131081 NTO131081:NUG131081 ODK131081:OEC131081 ONG131081:ONY131081 OXC131081:OXU131081 PGY131081:PHQ131081 PQU131081:PRM131081 QAQ131081:QBI131081 QKM131081:QLE131081 QUI131081:QVA131081 REE131081:REW131081 ROA131081:ROS131081 RXW131081:RYO131081 SHS131081:SIK131081 SRO131081:SSG131081 TBK131081:TCC131081 TLG131081:TLY131081 TVC131081:TVU131081 UEY131081:UFQ131081 UOU131081:UPM131081 UYQ131081:UZI131081 VIM131081:VJE131081 VSI131081:VTA131081 WCE131081:WCW131081 WMA131081:WMS131081 WVW131081:WWO131081 O196617:AG196617 JK196617:KC196617 TG196617:TY196617 ADC196617:ADU196617 AMY196617:ANQ196617 AWU196617:AXM196617 BGQ196617:BHI196617 BQM196617:BRE196617 CAI196617:CBA196617 CKE196617:CKW196617 CUA196617:CUS196617 DDW196617:DEO196617 DNS196617:DOK196617 DXO196617:DYG196617 EHK196617:EIC196617 ERG196617:ERY196617 FBC196617:FBU196617 FKY196617:FLQ196617 FUU196617:FVM196617 GEQ196617:GFI196617 GOM196617:GPE196617 GYI196617:GZA196617 HIE196617:HIW196617 HSA196617:HSS196617 IBW196617:ICO196617 ILS196617:IMK196617 IVO196617:IWG196617 JFK196617:JGC196617 JPG196617:JPY196617 JZC196617:JZU196617 KIY196617:KJQ196617 KSU196617:KTM196617 LCQ196617:LDI196617 LMM196617:LNE196617 LWI196617:LXA196617 MGE196617:MGW196617 MQA196617:MQS196617 MZW196617:NAO196617 NJS196617:NKK196617 NTO196617:NUG196617 ODK196617:OEC196617 ONG196617:ONY196617 OXC196617:OXU196617 PGY196617:PHQ196617 PQU196617:PRM196617 QAQ196617:QBI196617 QKM196617:QLE196617 QUI196617:QVA196617 REE196617:REW196617 ROA196617:ROS196617 RXW196617:RYO196617 SHS196617:SIK196617 SRO196617:SSG196617 TBK196617:TCC196617 TLG196617:TLY196617 TVC196617:TVU196617 UEY196617:UFQ196617 UOU196617:UPM196617 UYQ196617:UZI196617 VIM196617:VJE196617 VSI196617:VTA196617 WCE196617:WCW196617 WMA196617:WMS196617 WVW196617:WWO196617 O262153:AG262153 JK262153:KC262153 TG262153:TY262153 ADC262153:ADU262153 AMY262153:ANQ262153 AWU262153:AXM262153 BGQ262153:BHI262153 BQM262153:BRE262153 CAI262153:CBA262153 CKE262153:CKW262153 CUA262153:CUS262153 DDW262153:DEO262153 DNS262153:DOK262153 DXO262153:DYG262153 EHK262153:EIC262153 ERG262153:ERY262153 FBC262153:FBU262153 FKY262153:FLQ262153 FUU262153:FVM262153 GEQ262153:GFI262153 GOM262153:GPE262153 GYI262153:GZA262153 HIE262153:HIW262153 HSA262153:HSS262153 IBW262153:ICO262153 ILS262153:IMK262153 IVO262153:IWG262153 JFK262153:JGC262153 JPG262153:JPY262153 JZC262153:JZU262153 KIY262153:KJQ262153 KSU262153:KTM262153 LCQ262153:LDI262153 LMM262153:LNE262153 LWI262153:LXA262153 MGE262153:MGW262153 MQA262153:MQS262153 MZW262153:NAO262153 NJS262153:NKK262153 NTO262153:NUG262153 ODK262153:OEC262153 ONG262153:ONY262153 OXC262153:OXU262153 PGY262153:PHQ262153 PQU262153:PRM262153 QAQ262153:QBI262153 QKM262153:QLE262153 QUI262153:QVA262153 REE262153:REW262153 ROA262153:ROS262153 RXW262153:RYO262153 SHS262153:SIK262153 SRO262153:SSG262153 TBK262153:TCC262153 TLG262153:TLY262153 TVC262153:TVU262153 UEY262153:UFQ262153 UOU262153:UPM262153 UYQ262153:UZI262153 VIM262153:VJE262153 VSI262153:VTA262153 WCE262153:WCW262153 WMA262153:WMS262153 WVW262153:WWO262153 O327689:AG327689 JK327689:KC327689 TG327689:TY327689 ADC327689:ADU327689 AMY327689:ANQ327689 AWU327689:AXM327689 BGQ327689:BHI327689 BQM327689:BRE327689 CAI327689:CBA327689 CKE327689:CKW327689 CUA327689:CUS327689 DDW327689:DEO327689 DNS327689:DOK327689 DXO327689:DYG327689 EHK327689:EIC327689 ERG327689:ERY327689 FBC327689:FBU327689 FKY327689:FLQ327689 FUU327689:FVM327689 GEQ327689:GFI327689 GOM327689:GPE327689 GYI327689:GZA327689 HIE327689:HIW327689 HSA327689:HSS327689 IBW327689:ICO327689 ILS327689:IMK327689 IVO327689:IWG327689 JFK327689:JGC327689 JPG327689:JPY327689 JZC327689:JZU327689 KIY327689:KJQ327689 KSU327689:KTM327689 LCQ327689:LDI327689 LMM327689:LNE327689 LWI327689:LXA327689 MGE327689:MGW327689 MQA327689:MQS327689 MZW327689:NAO327689 NJS327689:NKK327689 NTO327689:NUG327689 ODK327689:OEC327689 ONG327689:ONY327689 OXC327689:OXU327689 PGY327689:PHQ327689 PQU327689:PRM327689 QAQ327689:QBI327689 QKM327689:QLE327689 QUI327689:QVA327689 REE327689:REW327689 ROA327689:ROS327689 RXW327689:RYO327689 SHS327689:SIK327689 SRO327689:SSG327689 TBK327689:TCC327689 TLG327689:TLY327689 TVC327689:TVU327689 UEY327689:UFQ327689 UOU327689:UPM327689 UYQ327689:UZI327689 VIM327689:VJE327689 VSI327689:VTA327689 WCE327689:WCW327689 WMA327689:WMS327689 WVW327689:WWO327689 O393225:AG393225 JK393225:KC393225 TG393225:TY393225 ADC393225:ADU393225 AMY393225:ANQ393225 AWU393225:AXM393225 BGQ393225:BHI393225 BQM393225:BRE393225 CAI393225:CBA393225 CKE393225:CKW393225 CUA393225:CUS393225 DDW393225:DEO393225 DNS393225:DOK393225 DXO393225:DYG393225 EHK393225:EIC393225 ERG393225:ERY393225 FBC393225:FBU393225 FKY393225:FLQ393225 FUU393225:FVM393225 GEQ393225:GFI393225 GOM393225:GPE393225 GYI393225:GZA393225 HIE393225:HIW393225 HSA393225:HSS393225 IBW393225:ICO393225 ILS393225:IMK393225 IVO393225:IWG393225 JFK393225:JGC393225 JPG393225:JPY393225 JZC393225:JZU393225 KIY393225:KJQ393225 KSU393225:KTM393225 LCQ393225:LDI393225 LMM393225:LNE393225 LWI393225:LXA393225 MGE393225:MGW393225 MQA393225:MQS393225 MZW393225:NAO393225 NJS393225:NKK393225 NTO393225:NUG393225 ODK393225:OEC393225 ONG393225:ONY393225 OXC393225:OXU393225 PGY393225:PHQ393225 PQU393225:PRM393225 QAQ393225:QBI393225 QKM393225:QLE393225 QUI393225:QVA393225 REE393225:REW393225 ROA393225:ROS393225 RXW393225:RYO393225 SHS393225:SIK393225 SRO393225:SSG393225 TBK393225:TCC393225 TLG393225:TLY393225 TVC393225:TVU393225 UEY393225:UFQ393225 UOU393225:UPM393225 UYQ393225:UZI393225 VIM393225:VJE393225 VSI393225:VTA393225 WCE393225:WCW393225 WMA393225:WMS393225 WVW393225:WWO393225 O458761:AG458761 JK458761:KC458761 TG458761:TY458761 ADC458761:ADU458761 AMY458761:ANQ458761 AWU458761:AXM458761 BGQ458761:BHI458761 BQM458761:BRE458761 CAI458761:CBA458761 CKE458761:CKW458761 CUA458761:CUS458761 DDW458761:DEO458761 DNS458761:DOK458761 DXO458761:DYG458761 EHK458761:EIC458761 ERG458761:ERY458761 FBC458761:FBU458761 FKY458761:FLQ458761 FUU458761:FVM458761 GEQ458761:GFI458761 GOM458761:GPE458761 GYI458761:GZA458761 HIE458761:HIW458761 HSA458761:HSS458761 IBW458761:ICO458761 ILS458761:IMK458761 IVO458761:IWG458761 JFK458761:JGC458761 JPG458761:JPY458761 JZC458761:JZU458761 KIY458761:KJQ458761 KSU458761:KTM458761 LCQ458761:LDI458761 LMM458761:LNE458761 LWI458761:LXA458761 MGE458761:MGW458761 MQA458761:MQS458761 MZW458761:NAO458761 NJS458761:NKK458761 NTO458761:NUG458761 ODK458761:OEC458761 ONG458761:ONY458761 OXC458761:OXU458761 PGY458761:PHQ458761 PQU458761:PRM458761 QAQ458761:QBI458761 QKM458761:QLE458761 QUI458761:QVA458761 REE458761:REW458761 ROA458761:ROS458761 RXW458761:RYO458761 SHS458761:SIK458761 SRO458761:SSG458761 TBK458761:TCC458761 TLG458761:TLY458761 TVC458761:TVU458761 UEY458761:UFQ458761 UOU458761:UPM458761 UYQ458761:UZI458761 VIM458761:VJE458761 VSI458761:VTA458761 WCE458761:WCW458761 WMA458761:WMS458761 WVW458761:WWO458761 O524297:AG524297 JK524297:KC524297 TG524297:TY524297 ADC524297:ADU524297 AMY524297:ANQ524297 AWU524297:AXM524297 BGQ524297:BHI524297 BQM524297:BRE524297 CAI524297:CBA524297 CKE524297:CKW524297 CUA524297:CUS524297 DDW524297:DEO524297 DNS524297:DOK524297 DXO524297:DYG524297 EHK524297:EIC524297 ERG524297:ERY524297 FBC524297:FBU524297 FKY524297:FLQ524297 FUU524297:FVM524297 GEQ524297:GFI524297 GOM524297:GPE524297 GYI524297:GZA524297 HIE524297:HIW524297 HSA524297:HSS524297 IBW524297:ICO524297 ILS524297:IMK524297 IVO524297:IWG524297 JFK524297:JGC524297 JPG524297:JPY524297 JZC524297:JZU524297 KIY524297:KJQ524297 KSU524297:KTM524297 LCQ524297:LDI524297 LMM524297:LNE524297 LWI524297:LXA524297 MGE524297:MGW524297 MQA524297:MQS524297 MZW524297:NAO524297 NJS524297:NKK524297 NTO524297:NUG524297 ODK524297:OEC524297 ONG524297:ONY524297 OXC524297:OXU524297 PGY524297:PHQ524297 PQU524297:PRM524297 QAQ524297:QBI524297 QKM524297:QLE524297 QUI524297:QVA524297 REE524297:REW524297 ROA524297:ROS524297 RXW524297:RYO524297 SHS524297:SIK524297 SRO524297:SSG524297 TBK524297:TCC524297 TLG524297:TLY524297 TVC524297:TVU524297 UEY524297:UFQ524297 UOU524297:UPM524297 UYQ524297:UZI524297 VIM524297:VJE524297 VSI524297:VTA524297 WCE524297:WCW524297 WMA524297:WMS524297 WVW524297:WWO524297 O589833:AG589833 JK589833:KC589833 TG589833:TY589833 ADC589833:ADU589833 AMY589833:ANQ589833 AWU589833:AXM589833 BGQ589833:BHI589833 BQM589833:BRE589833 CAI589833:CBA589833 CKE589833:CKW589833 CUA589833:CUS589833 DDW589833:DEO589833 DNS589833:DOK589833 DXO589833:DYG589833 EHK589833:EIC589833 ERG589833:ERY589833 FBC589833:FBU589833 FKY589833:FLQ589833 FUU589833:FVM589833 GEQ589833:GFI589833 GOM589833:GPE589833 GYI589833:GZA589833 HIE589833:HIW589833 HSA589833:HSS589833 IBW589833:ICO589833 ILS589833:IMK589833 IVO589833:IWG589833 JFK589833:JGC589833 JPG589833:JPY589833 JZC589833:JZU589833 KIY589833:KJQ589833 KSU589833:KTM589833 LCQ589833:LDI589833 LMM589833:LNE589833 LWI589833:LXA589833 MGE589833:MGW589833 MQA589833:MQS589833 MZW589833:NAO589833 NJS589833:NKK589833 NTO589833:NUG589833 ODK589833:OEC589833 ONG589833:ONY589833 OXC589833:OXU589833 PGY589833:PHQ589833 PQU589833:PRM589833 QAQ589833:QBI589833 QKM589833:QLE589833 QUI589833:QVA589833 REE589833:REW589833 ROA589833:ROS589833 RXW589833:RYO589833 SHS589833:SIK589833 SRO589833:SSG589833 TBK589833:TCC589833 TLG589833:TLY589833 TVC589833:TVU589833 UEY589833:UFQ589833 UOU589833:UPM589833 UYQ589833:UZI589833 VIM589833:VJE589833 VSI589833:VTA589833 WCE589833:WCW589833 WMA589833:WMS589833 WVW589833:WWO589833 O655369:AG655369 JK655369:KC655369 TG655369:TY655369 ADC655369:ADU655369 AMY655369:ANQ655369 AWU655369:AXM655369 BGQ655369:BHI655369 BQM655369:BRE655369 CAI655369:CBA655369 CKE655369:CKW655369 CUA655369:CUS655369 DDW655369:DEO655369 DNS655369:DOK655369 DXO655369:DYG655369 EHK655369:EIC655369 ERG655369:ERY655369 FBC655369:FBU655369 FKY655369:FLQ655369 FUU655369:FVM655369 GEQ655369:GFI655369 GOM655369:GPE655369 GYI655369:GZA655369 HIE655369:HIW655369 HSA655369:HSS655369 IBW655369:ICO655369 ILS655369:IMK655369 IVO655369:IWG655369 JFK655369:JGC655369 JPG655369:JPY655369 JZC655369:JZU655369 KIY655369:KJQ655369 KSU655369:KTM655369 LCQ655369:LDI655369 LMM655369:LNE655369 LWI655369:LXA655369 MGE655369:MGW655369 MQA655369:MQS655369 MZW655369:NAO655369 NJS655369:NKK655369 NTO655369:NUG655369 ODK655369:OEC655369 ONG655369:ONY655369 OXC655369:OXU655369 PGY655369:PHQ655369 PQU655369:PRM655369 QAQ655369:QBI655369 QKM655369:QLE655369 QUI655369:QVA655369 REE655369:REW655369 ROA655369:ROS655369 RXW655369:RYO655369 SHS655369:SIK655369 SRO655369:SSG655369 TBK655369:TCC655369 TLG655369:TLY655369 TVC655369:TVU655369 UEY655369:UFQ655369 UOU655369:UPM655369 UYQ655369:UZI655369 VIM655369:VJE655369 VSI655369:VTA655369 WCE655369:WCW655369 WMA655369:WMS655369 WVW655369:WWO655369 O720905:AG720905 JK720905:KC720905 TG720905:TY720905 ADC720905:ADU720905 AMY720905:ANQ720905 AWU720905:AXM720905 BGQ720905:BHI720905 BQM720905:BRE720905 CAI720905:CBA720905 CKE720905:CKW720905 CUA720905:CUS720905 DDW720905:DEO720905 DNS720905:DOK720905 DXO720905:DYG720905 EHK720905:EIC720905 ERG720905:ERY720905 FBC720905:FBU720905 FKY720905:FLQ720905 FUU720905:FVM720905 GEQ720905:GFI720905 GOM720905:GPE720905 GYI720905:GZA720905 HIE720905:HIW720905 HSA720905:HSS720905 IBW720905:ICO720905 ILS720905:IMK720905 IVO720905:IWG720905 JFK720905:JGC720905 JPG720905:JPY720905 JZC720905:JZU720905 KIY720905:KJQ720905 KSU720905:KTM720905 LCQ720905:LDI720905 LMM720905:LNE720905 LWI720905:LXA720905 MGE720905:MGW720905 MQA720905:MQS720905 MZW720905:NAO720905 NJS720905:NKK720905 NTO720905:NUG720905 ODK720905:OEC720905 ONG720905:ONY720905 OXC720905:OXU720905 PGY720905:PHQ720905 PQU720905:PRM720905 QAQ720905:QBI720905 QKM720905:QLE720905 QUI720905:QVA720905 REE720905:REW720905 ROA720905:ROS720905 RXW720905:RYO720905 SHS720905:SIK720905 SRO720905:SSG720905 TBK720905:TCC720905 TLG720905:TLY720905 TVC720905:TVU720905 UEY720905:UFQ720905 UOU720905:UPM720905 UYQ720905:UZI720905 VIM720905:VJE720905 VSI720905:VTA720905 WCE720905:WCW720905 WMA720905:WMS720905 WVW720905:WWO720905 O786441:AG786441 JK786441:KC786441 TG786441:TY786441 ADC786441:ADU786441 AMY786441:ANQ786441 AWU786441:AXM786441 BGQ786441:BHI786441 BQM786441:BRE786441 CAI786441:CBA786441 CKE786441:CKW786441 CUA786441:CUS786441 DDW786441:DEO786441 DNS786441:DOK786441 DXO786441:DYG786441 EHK786441:EIC786441 ERG786441:ERY786441 FBC786441:FBU786441 FKY786441:FLQ786441 FUU786441:FVM786441 GEQ786441:GFI786441 GOM786441:GPE786441 GYI786441:GZA786441 HIE786441:HIW786441 HSA786441:HSS786441 IBW786441:ICO786441 ILS786441:IMK786441 IVO786441:IWG786441 JFK786441:JGC786441 JPG786441:JPY786441 JZC786441:JZU786441 KIY786441:KJQ786441 KSU786441:KTM786441 LCQ786441:LDI786441 LMM786441:LNE786441 LWI786441:LXA786441 MGE786441:MGW786441 MQA786441:MQS786441 MZW786441:NAO786441 NJS786441:NKK786441 NTO786441:NUG786441 ODK786441:OEC786441 ONG786441:ONY786441 OXC786441:OXU786441 PGY786441:PHQ786441 PQU786441:PRM786441 QAQ786441:QBI786441 QKM786441:QLE786441 QUI786441:QVA786441 REE786441:REW786441 ROA786441:ROS786441 RXW786441:RYO786441 SHS786441:SIK786441 SRO786441:SSG786441 TBK786441:TCC786441 TLG786441:TLY786441 TVC786441:TVU786441 UEY786441:UFQ786441 UOU786441:UPM786441 UYQ786441:UZI786441 VIM786441:VJE786441 VSI786441:VTA786441 WCE786441:WCW786441 WMA786441:WMS786441 WVW786441:WWO786441 O851977:AG851977 JK851977:KC851977 TG851977:TY851977 ADC851977:ADU851977 AMY851977:ANQ851977 AWU851977:AXM851977 BGQ851977:BHI851977 BQM851977:BRE851977 CAI851977:CBA851977 CKE851977:CKW851977 CUA851977:CUS851977 DDW851977:DEO851977 DNS851977:DOK851977 DXO851977:DYG851977 EHK851977:EIC851977 ERG851977:ERY851977 FBC851977:FBU851977 FKY851977:FLQ851977 FUU851977:FVM851977 GEQ851977:GFI851977 GOM851977:GPE851977 GYI851977:GZA851977 HIE851977:HIW851977 HSA851977:HSS851977 IBW851977:ICO851977 ILS851977:IMK851977 IVO851977:IWG851977 JFK851977:JGC851977 JPG851977:JPY851977 JZC851977:JZU851977 KIY851977:KJQ851977 KSU851977:KTM851977 LCQ851977:LDI851977 LMM851977:LNE851977 LWI851977:LXA851977 MGE851977:MGW851977 MQA851977:MQS851977 MZW851977:NAO851977 NJS851977:NKK851977 NTO851977:NUG851977 ODK851977:OEC851977 ONG851977:ONY851977 OXC851977:OXU851977 PGY851977:PHQ851977 PQU851977:PRM851977 QAQ851977:QBI851977 QKM851977:QLE851977 QUI851977:QVA851977 REE851977:REW851977 ROA851977:ROS851977 RXW851977:RYO851977 SHS851977:SIK851977 SRO851977:SSG851977 TBK851977:TCC851977 TLG851977:TLY851977 TVC851977:TVU851977 UEY851977:UFQ851977 UOU851977:UPM851977 UYQ851977:UZI851977 VIM851977:VJE851977 VSI851977:VTA851977 WCE851977:WCW851977 WMA851977:WMS851977 WVW851977:WWO851977 O917513:AG917513 JK917513:KC917513 TG917513:TY917513 ADC917513:ADU917513 AMY917513:ANQ917513 AWU917513:AXM917513 BGQ917513:BHI917513 BQM917513:BRE917513 CAI917513:CBA917513 CKE917513:CKW917513 CUA917513:CUS917513 DDW917513:DEO917513 DNS917513:DOK917513 DXO917513:DYG917513 EHK917513:EIC917513 ERG917513:ERY917513 FBC917513:FBU917513 FKY917513:FLQ917513 FUU917513:FVM917513 GEQ917513:GFI917513 GOM917513:GPE917513 GYI917513:GZA917513 HIE917513:HIW917513 HSA917513:HSS917513 IBW917513:ICO917513 ILS917513:IMK917513 IVO917513:IWG917513 JFK917513:JGC917513 JPG917513:JPY917513 JZC917513:JZU917513 KIY917513:KJQ917513 KSU917513:KTM917513 LCQ917513:LDI917513 LMM917513:LNE917513 LWI917513:LXA917513 MGE917513:MGW917513 MQA917513:MQS917513 MZW917513:NAO917513 NJS917513:NKK917513 NTO917513:NUG917513 ODK917513:OEC917513 ONG917513:ONY917513 OXC917513:OXU917513 PGY917513:PHQ917513 PQU917513:PRM917513 QAQ917513:QBI917513 QKM917513:QLE917513 QUI917513:QVA917513 REE917513:REW917513 ROA917513:ROS917513 RXW917513:RYO917513 SHS917513:SIK917513 SRO917513:SSG917513 TBK917513:TCC917513 TLG917513:TLY917513 TVC917513:TVU917513 UEY917513:UFQ917513 UOU917513:UPM917513 UYQ917513:UZI917513 VIM917513:VJE917513 VSI917513:VTA917513 WCE917513:WCW917513 WMA917513:WMS917513 WVW917513:WWO917513 O983049:AG983049 JK983049:KC983049 TG983049:TY983049 ADC983049:ADU983049 AMY983049:ANQ983049 AWU983049:AXM983049 BGQ983049:BHI983049 BQM983049:BRE983049 CAI983049:CBA983049 CKE983049:CKW983049 CUA983049:CUS983049 DDW983049:DEO983049 DNS983049:DOK983049 DXO983049:DYG983049 EHK983049:EIC983049 ERG983049:ERY983049 FBC983049:FBU983049 FKY983049:FLQ983049 FUU983049:FVM983049 GEQ983049:GFI983049 GOM983049:GPE983049 GYI983049:GZA983049 HIE983049:HIW983049 HSA983049:HSS983049 IBW983049:ICO983049 ILS983049:IMK983049 IVO983049:IWG983049 JFK983049:JGC983049 JPG983049:JPY983049 JZC983049:JZU983049 KIY983049:KJQ983049 KSU983049:KTM983049 LCQ983049:LDI983049 LMM983049:LNE983049 LWI983049:LXA983049 MGE983049:MGW983049 MQA983049:MQS983049 MZW983049:NAO983049 NJS983049:NKK983049 NTO983049:NUG983049 ODK983049:OEC983049 ONG983049:ONY983049 OXC983049:OXU983049 PGY983049:PHQ983049 PQU983049:PRM983049 QAQ983049:QBI983049 QKM983049:QLE983049 QUI983049:QVA983049 REE983049:REW983049 ROA983049:ROS983049 RXW983049:RYO983049 SHS983049:SIK983049 SRO983049:SSG983049 TBK983049:TCC983049 TLG983049:TLY983049 TVC983049:TVU983049 UEY983049:UFQ983049 UOU983049:UPM983049 UYQ983049:UZI983049 VIM983049:VJE983049 VSI983049:VTA983049 WCE983049:WCW983049 WMA983049:WMS983049 WVW983049:WWO983049" xr:uid="{00000000-0002-0000-01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1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1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1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100-000010000000}">
      <formula1>1</formula1>
      <formula2>10</formula2>
    </dataValidation>
    <dataValidation type="whole" allowBlank="1" showInputMessage="1" showErrorMessage="1" sqref="B196:C216 IX196:IY216 ST196:SU216 ACP196:ACQ216 AML196:AMM216 AWH196:AWI216 BGD196:BGE216 BPZ196:BQA216 BZV196:BZW216 CJR196:CJS216 CTN196:CTO216 DDJ196:DDK216 DNF196:DNG216 DXB196:DXC216 EGX196:EGY216 EQT196:EQU216 FAP196:FAQ216 FKL196:FKM216 FUH196:FUI216 GED196:GEE216 GNZ196:GOA216 GXV196:GXW216 HHR196:HHS216 HRN196:HRO216 IBJ196:IBK216 ILF196:ILG216 IVB196:IVC216 JEX196:JEY216 JOT196:JOU216 JYP196:JYQ216 KIL196:KIM216 KSH196:KSI216 LCD196:LCE216 LLZ196:LMA216 LVV196:LVW216 MFR196:MFS216 MPN196:MPO216 MZJ196:MZK216 NJF196:NJG216 NTB196:NTC216 OCX196:OCY216 OMT196:OMU216 OWP196:OWQ216 PGL196:PGM216 PQH196:PQI216 QAD196:QAE216 QJZ196:QKA216 QTV196:QTW216 RDR196:RDS216 RNN196:RNO216 RXJ196:RXK216 SHF196:SHG216 SRB196:SRC216 TAX196:TAY216 TKT196:TKU216 TUP196:TUQ216 UEL196:UEM216 UOH196:UOI216 UYD196:UYE216 VHZ196:VIA216 VRV196:VRW216 WBR196:WBS216 WLN196:WLO216 WVJ196:WVK216 B65732:C65752 IX65732:IY65752 ST65732:SU65752 ACP65732:ACQ65752 AML65732:AMM65752 AWH65732:AWI65752 BGD65732:BGE65752 BPZ65732:BQA65752 BZV65732:BZW65752 CJR65732:CJS65752 CTN65732:CTO65752 DDJ65732:DDK65752 DNF65732:DNG65752 DXB65732:DXC65752 EGX65732:EGY65752 EQT65732:EQU65752 FAP65732:FAQ65752 FKL65732:FKM65752 FUH65732:FUI65752 GED65732:GEE65752 GNZ65732:GOA65752 GXV65732:GXW65752 HHR65732:HHS65752 HRN65732:HRO65752 IBJ65732:IBK65752 ILF65732:ILG65752 IVB65732:IVC65752 JEX65732:JEY65752 JOT65732:JOU65752 JYP65732:JYQ65752 KIL65732:KIM65752 KSH65732:KSI65752 LCD65732:LCE65752 LLZ65732:LMA65752 LVV65732:LVW65752 MFR65732:MFS65752 MPN65732:MPO65752 MZJ65732:MZK65752 NJF65732:NJG65752 NTB65732:NTC65752 OCX65732:OCY65752 OMT65732:OMU65752 OWP65732:OWQ65752 PGL65732:PGM65752 PQH65732:PQI65752 QAD65732:QAE65752 QJZ65732:QKA65752 QTV65732:QTW65752 RDR65732:RDS65752 RNN65732:RNO65752 RXJ65732:RXK65752 SHF65732:SHG65752 SRB65732:SRC65752 TAX65732:TAY65752 TKT65732:TKU65752 TUP65732:TUQ65752 UEL65732:UEM65752 UOH65732:UOI65752 UYD65732:UYE65752 VHZ65732:VIA65752 VRV65732:VRW65752 WBR65732:WBS65752 WLN65732:WLO65752 WVJ65732:WVK65752 B131268:C131288 IX131268:IY131288 ST131268:SU131288 ACP131268:ACQ131288 AML131268:AMM131288 AWH131268:AWI131288 BGD131268:BGE131288 BPZ131268:BQA131288 BZV131268:BZW131288 CJR131268:CJS131288 CTN131268:CTO131288 DDJ131268:DDK131288 DNF131268:DNG131288 DXB131268:DXC131288 EGX131268:EGY131288 EQT131268:EQU131288 FAP131268:FAQ131288 FKL131268:FKM131288 FUH131268:FUI131288 GED131268:GEE131288 GNZ131268:GOA131288 GXV131268:GXW131288 HHR131268:HHS131288 HRN131268:HRO131288 IBJ131268:IBK131288 ILF131268:ILG131288 IVB131268:IVC131288 JEX131268:JEY131288 JOT131268:JOU131288 JYP131268:JYQ131288 KIL131268:KIM131288 KSH131268:KSI131288 LCD131268:LCE131288 LLZ131268:LMA131288 LVV131268:LVW131288 MFR131268:MFS131288 MPN131268:MPO131288 MZJ131268:MZK131288 NJF131268:NJG131288 NTB131268:NTC131288 OCX131268:OCY131288 OMT131268:OMU131288 OWP131268:OWQ131288 PGL131268:PGM131288 PQH131268:PQI131288 QAD131268:QAE131288 QJZ131268:QKA131288 QTV131268:QTW131288 RDR131268:RDS131288 RNN131268:RNO131288 RXJ131268:RXK131288 SHF131268:SHG131288 SRB131268:SRC131288 TAX131268:TAY131288 TKT131268:TKU131288 TUP131268:TUQ131288 UEL131268:UEM131288 UOH131268:UOI131288 UYD131268:UYE131288 VHZ131268:VIA131288 VRV131268:VRW131288 WBR131268:WBS131288 WLN131268:WLO131288 WVJ131268:WVK131288 B196804:C196824 IX196804:IY196824 ST196804:SU196824 ACP196804:ACQ196824 AML196804:AMM196824 AWH196804:AWI196824 BGD196804:BGE196824 BPZ196804:BQA196824 BZV196804:BZW196824 CJR196804:CJS196824 CTN196804:CTO196824 DDJ196804:DDK196824 DNF196804:DNG196824 DXB196804:DXC196824 EGX196804:EGY196824 EQT196804:EQU196824 FAP196804:FAQ196824 FKL196804:FKM196824 FUH196804:FUI196824 GED196804:GEE196824 GNZ196804:GOA196824 GXV196804:GXW196824 HHR196804:HHS196824 HRN196804:HRO196824 IBJ196804:IBK196824 ILF196804:ILG196824 IVB196804:IVC196824 JEX196804:JEY196824 JOT196804:JOU196824 JYP196804:JYQ196824 KIL196804:KIM196824 KSH196804:KSI196824 LCD196804:LCE196824 LLZ196804:LMA196824 LVV196804:LVW196824 MFR196804:MFS196824 MPN196804:MPO196824 MZJ196804:MZK196824 NJF196804:NJG196824 NTB196804:NTC196824 OCX196804:OCY196824 OMT196804:OMU196824 OWP196804:OWQ196824 PGL196804:PGM196824 PQH196804:PQI196824 QAD196804:QAE196824 QJZ196804:QKA196824 QTV196804:QTW196824 RDR196804:RDS196824 RNN196804:RNO196824 RXJ196804:RXK196824 SHF196804:SHG196824 SRB196804:SRC196824 TAX196804:TAY196824 TKT196804:TKU196824 TUP196804:TUQ196824 UEL196804:UEM196824 UOH196804:UOI196824 UYD196804:UYE196824 VHZ196804:VIA196824 VRV196804:VRW196824 WBR196804:WBS196824 WLN196804:WLO196824 WVJ196804:WVK196824 B262340:C262360 IX262340:IY262360 ST262340:SU262360 ACP262340:ACQ262360 AML262340:AMM262360 AWH262340:AWI262360 BGD262340:BGE262360 BPZ262340:BQA262360 BZV262340:BZW262360 CJR262340:CJS262360 CTN262340:CTO262360 DDJ262340:DDK262360 DNF262340:DNG262360 DXB262340:DXC262360 EGX262340:EGY262360 EQT262340:EQU262360 FAP262340:FAQ262360 FKL262340:FKM262360 FUH262340:FUI262360 GED262340:GEE262360 GNZ262340:GOA262360 GXV262340:GXW262360 HHR262340:HHS262360 HRN262340:HRO262360 IBJ262340:IBK262360 ILF262340:ILG262360 IVB262340:IVC262360 JEX262340:JEY262360 JOT262340:JOU262360 JYP262340:JYQ262360 KIL262340:KIM262360 KSH262340:KSI262360 LCD262340:LCE262360 LLZ262340:LMA262360 LVV262340:LVW262360 MFR262340:MFS262360 MPN262340:MPO262360 MZJ262340:MZK262360 NJF262340:NJG262360 NTB262340:NTC262360 OCX262340:OCY262360 OMT262340:OMU262360 OWP262340:OWQ262360 PGL262340:PGM262360 PQH262340:PQI262360 QAD262340:QAE262360 QJZ262340:QKA262360 QTV262340:QTW262360 RDR262340:RDS262360 RNN262340:RNO262360 RXJ262340:RXK262360 SHF262340:SHG262360 SRB262340:SRC262360 TAX262340:TAY262360 TKT262340:TKU262360 TUP262340:TUQ262360 UEL262340:UEM262360 UOH262340:UOI262360 UYD262340:UYE262360 VHZ262340:VIA262360 VRV262340:VRW262360 WBR262340:WBS262360 WLN262340:WLO262360 WVJ262340:WVK262360 B327876:C327896 IX327876:IY327896 ST327876:SU327896 ACP327876:ACQ327896 AML327876:AMM327896 AWH327876:AWI327896 BGD327876:BGE327896 BPZ327876:BQA327896 BZV327876:BZW327896 CJR327876:CJS327896 CTN327876:CTO327896 DDJ327876:DDK327896 DNF327876:DNG327896 DXB327876:DXC327896 EGX327876:EGY327896 EQT327876:EQU327896 FAP327876:FAQ327896 FKL327876:FKM327896 FUH327876:FUI327896 GED327876:GEE327896 GNZ327876:GOA327896 GXV327876:GXW327896 HHR327876:HHS327896 HRN327876:HRO327896 IBJ327876:IBK327896 ILF327876:ILG327896 IVB327876:IVC327896 JEX327876:JEY327896 JOT327876:JOU327896 JYP327876:JYQ327896 KIL327876:KIM327896 KSH327876:KSI327896 LCD327876:LCE327896 LLZ327876:LMA327896 LVV327876:LVW327896 MFR327876:MFS327896 MPN327876:MPO327896 MZJ327876:MZK327896 NJF327876:NJG327896 NTB327876:NTC327896 OCX327876:OCY327896 OMT327876:OMU327896 OWP327876:OWQ327896 PGL327876:PGM327896 PQH327876:PQI327896 QAD327876:QAE327896 QJZ327876:QKA327896 QTV327876:QTW327896 RDR327876:RDS327896 RNN327876:RNO327896 RXJ327876:RXK327896 SHF327876:SHG327896 SRB327876:SRC327896 TAX327876:TAY327896 TKT327876:TKU327896 TUP327876:TUQ327896 UEL327876:UEM327896 UOH327876:UOI327896 UYD327876:UYE327896 VHZ327876:VIA327896 VRV327876:VRW327896 WBR327876:WBS327896 WLN327876:WLO327896 WVJ327876:WVK327896 B393412:C393432 IX393412:IY393432 ST393412:SU393432 ACP393412:ACQ393432 AML393412:AMM393432 AWH393412:AWI393432 BGD393412:BGE393432 BPZ393412:BQA393432 BZV393412:BZW393432 CJR393412:CJS393432 CTN393412:CTO393432 DDJ393412:DDK393432 DNF393412:DNG393432 DXB393412:DXC393432 EGX393412:EGY393432 EQT393412:EQU393432 FAP393412:FAQ393432 FKL393412:FKM393432 FUH393412:FUI393432 GED393412:GEE393432 GNZ393412:GOA393432 GXV393412:GXW393432 HHR393412:HHS393432 HRN393412:HRO393432 IBJ393412:IBK393432 ILF393412:ILG393432 IVB393412:IVC393432 JEX393412:JEY393432 JOT393412:JOU393432 JYP393412:JYQ393432 KIL393412:KIM393432 KSH393412:KSI393432 LCD393412:LCE393432 LLZ393412:LMA393432 LVV393412:LVW393432 MFR393412:MFS393432 MPN393412:MPO393432 MZJ393412:MZK393432 NJF393412:NJG393432 NTB393412:NTC393432 OCX393412:OCY393432 OMT393412:OMU393432 OWP393412:OWQ393432 PGL393412:PGM393432 PQH393412:PQI393432 QAD393412:QAE393432 QJZ393412:QKA393432 QTV393412:QTW393432 RDR393412:RDS393432 RNN393412:RNO393432 RXJ393412:RXK393432 SHF393412:SHG393432 SRB393412:SRC393432 TAX393412:TAY393432 TKT393412:TKU393432 TUP393412:TUQ393432 UEL393412:UEM393432 UOH393412:UOI393432 UYD393412:UYE393432 VHZ393412:VIA393432 VRV393412:VRW393432 WBR393412:WBS393432 WLN393412:WLO393432 WVJ393412:WVK393432 B458948:C458968 IX458948:IY458968 ST458948:SU458968 ACP458948:ACQ458968 AML458948:AMM458968 AWH458948:AWI458968 BGD458948:BGE458968 BPZ458948:BQA458968 BZV458948:BZW458968 CJR458948:CJS458968 CTN458948:CTO458968 DDJ458948:DDK458968 DNF458948:DNG458968 DXB458948:DXC458968 EGX458948:EGY458968 EQT458948:EQU458968 FAP458948:FAQ458968 FKL458948:FKM458968 FUH458948:FUI458968 GED458948:GEE458968 GNZ458948:GOA458968 GXV458948:GXW458968 HHR458948:HHS458968 HRN458948:HRO458968 IBJ458948:IBK458968 ILF458948:ILG458968 IVB458948:IVC458968 JEX458948:JEY458968 JOT458948:JOU458968 JYP458948:JYQ458968 KIL458948:KIM458968 KSH458948:KSI458968 LCD458948:LCE458968 LLZ458948:LMA458968 LVV458948:LVW458968 MFR458948:MFS458968 MPN458948:MPO458968 MZJ458948:MZK458968 NJF458948:NJG458968 NTB458948:NTC458968 OCX458948:OCY458968 OMT458948:OMU458968 OWP458948:OWQ458968 PGL458948:PGM458968 PQH458948:PQI458968 QAD458948:QAE458968 QJZ458948:QKA458968 QTV458948:QTW458968 RDR458948:RDS458968 RNN458948:RNO458968 RXJ458948:RXK458968 SHF458948:SHG458968 SRB458948:SRC458968 TAX458948:TAY458968 TKT458948:TKU458968 TUP458948:TUQ458968 UEL458948:UEM458968 UOH458948:UOI458968 UYD458948:UYE458968 VHZ458948:VIA458968 VRV458948:VRW458968 WBR458948:WBS458968 WLN458948:WLO458968 WVJ458948:WVK458968 B524484:C524504 IX524484:IY524504 ST524484:SU524504 ACP524484:ACQ524504 AML524484:AMM524504 AWH524484:AWI524504 BGD524484:BGE524504 BPZ524484:BQA524504 BZV524484:BZW524504 CJR524484:CJS524504 CTN524484:CTO524504 DDJ524484:DDK524504 DNF524484:DNG524504 DXB524484:DXC524504 EGX524484:EGY524504 EQT524484:EQU524504 FAP524484:FAQ524504 FKL524484:FKM524504 FUH524484:FUI524504 GED524484:GEE524504 GNZ524484:GOA524504 GXV524484:GXW524504 HHR524484:HHS524504 HRN524484:HRO524504 IBJ524484:IBK524504 ILF524484:ILG524504 IVB524484:IVC524504 JEX524484:JEY524504 JOT524484:JOU524504 JYP524484:JYQ524504 KIL524484:KIM524504 KSH524484:KSI524504 LCD524484:LCE524504 LLZ524484:LMA524504 LVV524484:LVW524504 MFR524484:MFS524504 MPN524484:MPO524504 MZJ524484:MZK524504 NJF524484:NJG524504 NTB524484:NTC524504 OCX524484:OCY524504 OMT524484:OMU524504 OWP524484:OWQ524504 PGL524484:PGM524504 PQH524484:PQI524504 QAD524484:QAE524504 QJZ524484:QKA524504 QTV524484:QTW524504 RDR524484:RDS524504 RNN524484:RNO524504 RXJ524484:RXK524504 SHF524484:SHG524504 SRB524484:SRC524504 TAX524484:TAY524504 TKT524484:TKU524504 TUP524484:TUQ524504 UEL524484:UEM524504 UOH524484:UOI524504 UYD524484:UYE524504 VHZ524484:VIA524504 VRV524484:VRW524504 WBR524484:WBS524504 WLN524484:WLO524504 WVJ524484:WVK524504 B590020:C590040 IX590020:IY590040 ST590020:SU590040 ACP590020:ACQ590040 AML590020:AMM590040 AWH590020:AWI590040 BGD590020:BGE590040 BPZ590020:BQA590040 BZV590020:BZW590040 CJR590020:CJS590040 CTN590020:CTO590040 DDJ590020:DDK590040 DNF590020:DNG590040 DXB590020:DXC590040 EGX590020:EGY590040 EQT590020:EQU590040 FAP590020:FAQ590040 FKL590020:FKM590040 FUH590020:FUI590040 GED590020:GEE590040 GNZ590020:GOA590040 GXV590020:GXW590040 HHR590020:HHS590040 HRN590020:HRO590040 IBJ590020:IBK590040 ILF590020:ILG590040 IVB590020:IVC590040 JEX590020:JEY590040 JOT590020:JOU590040 JYP590020:JYQ590040 KIL590020:KIM590040 KSH590020:KSI590040 LCD590020:LCE590040 LLZ590020:LMA590040 LVV590020:LVW590040 MFR590020:MFS590040 MPN590020:MPO590040 MZJ590020:MZK590040 NJF590020:NJG590040 NTB590020:NTC590040 OCX590020:OCY590040 OMT590020:OMU590040 OWP590020:OWQ590040 PGL590020:PGM590040 PQH590020:PQI590040 QAD590020:QAE590040 QJZ590020:QKA590040 QTV590020:QTW590040 RDR590020:RDS590040 RNN590020:RNO590040 RXJ590020:RXK590040 SHF590020:SHG590040 SRB590020:SRC590040 TAX590020:TAY590040 TKT590020:TKU590040 TUP590020:TUQ590040 UEL590020:UEM590040 UOH590020:UOI590040 UYD590020:UYE590040 VHZ590020:VIA590040 VRV590020:VRW590040 WBR590020:WBS590040 WLN590020:WLO590040 WVJ590020:WVK590040 B655556:C655576 IX655556:IY655576 ST655556:SU655576 ACP655556:ACQ655576 AML655556:AMM655576 AWH655556:AWI655576 BGD655556:BGE655576 BPZ655556:BQA655576 BZV655556:BZW655576 CJR655556:CJS655576 CTN655556:CTO655576 DDJ655556:DDK655576 DNF655556:DNG655576 DXB655556:DXC655576 EGX655556:EGY655576 EQT655556:EQU655576 FAP655556:FAQ655576 FKL655556:FKM655576 FUH655556:FUI655576 GED655556:GEE655576 GNZ655556:GOA655576 GXV655556:GXW655576 HHR655556:HHS655576 HRN655556:HRO655576 IBJ655556:IBK655576 ILF655556:ILG655576 IVB655556:IVC655576 JEX655556:JEY655576 JOT655556:JOU655576 JYP655556:JYQ655576 KIL655556:KIM655576 KSH655556:KSI655576 LCD655556:LCE655576 LLZ655556:LMA655576 LVV655556:LVW655576 MFR655556:MFS655576 MPN655556:MPO655576 MZJ655556:MZK655576 NJF655556:NJG655576 NTB655556:NTC655576 OCX655556:OCY655576 OMT655556:OMU655576 OWP655556:OWQ655576 PGL655556:PGM655576 PQH655556:PQI655576 QAD655556:QAE655576 QJZ655556:QKA655576 QTV655556:QTW655576 RDR655556:RDS655576 RNN655556:RNO655576 RXJ655556:RXK655576 SHF655556:SHG655576 SRB655556:SRC655576 TAX655556:TAY655576 TKT655556:TKU655576 TUP655556:TUQ655576 UEL655556:UEM655576 UOH655556:UOI655576 UYD655556:UYE655576 VHZ655556:VIA655576 VRV655556:VRW655576 WBR655556:WBS655576 WLN655556:WLO655576 WVJ655556:WVK655576 B721092:C721112 IX721092:IY721112 ST721092:SU721112 ACP721092:ACQ721112 AML721092:AMM721112 AWH721092:AWI721112 BGD721092:BGE721112 BPZ721092:BQA721112 BZV721092:BZW721112 CJR721092:CJS721112 CTN721092:CTO721112 DDJ721092:DDK721112 DNF721092:DNG721112 DXB721092:DXC721112 EGX721092:EGY721112 EQT721092:EQU721112 FAP721092:FAQ721112 FKL721092:FKM721112 FUH721092:FUI721112 GED721092:GEE721112 GNZ721092:GOA721112 GXV721092:GXW721112 HHR721092:HHS721112 HRN721092:HRO721112 IBJ721092:IBK721112 ILF721092:ILG721112 IVB721092:IVC721112 JEX721092:JEY721112 JOT721092:JOU721112 JYP721092:JYQ721112 KIL721092:KIM721112 KSH721092:KSI721112 LCD721092:LCE721112 LLZ721092:LMA721112 LVV721092:LVW721112 MFR721092:MFS721112 MPN721092:MPO721112 MZJ721092:MZK721112 NJF721092:NJG721112 NTB721092:NTC721112 OCX721092:OCY721112 OMT721092:OMU721112 OWP721092:OWQ721112 PGL721092:PGM721112 PQH721092:PQI721112 QAD721092:QAE721112 QJZ721092:QKA721112 QTV721092:QTW721112 RDR721092:RDS721112 RNN721092:RNO721112 RXJ721092:RXK721112 SHF721092:SHG721112 SRB721092:SRC721112 TAX721092:TAY721112 TKT721092:TKU721112 TUP721092:TUQ721112 UEL721092:UEM721112 UOH721092:UOI721112 UYD721092:UYE721112 VHZ721092:VIA721112 VRV721092:VRW721112 WBR721092:WBS721112 WLN721092:WLO721112 WVJ721092:WVK721112 B786628:C786648 IX786628:IY786648 ST786628:SU786648 ACP786628:ACQ786648 AML786628:AMM786648 AWH786628:AWI786648 BGD786628:BGE786648 BPZ786628:BQA786648 BZV786628:BZW786648 CJR786628:CJS786648 CTN786628:CTO786648 DDJ786628:DDK786648 DNF786628:DNG786648 DXB786628:DXC786648 EGX786628:EGY786648 EQT786628:EQU786648 FAP786628:FAQ786648 FKL786628:FKM786648 FUH786628:FUI786648 GED786628:GEE786648 GNZ786628:GOA786648 GXV786628:GXW786648 HHR786628:HHS786648 HRN786628:HRO786648 IBJ786628:IBK786648 ILF786628:ILG786648 IVB786628:IVC786648 JEX786628:JEY786648 JOT786628:JOU786648 JYP786628:JYQ786648 KIL786628:KIM786648 KSH786628:KSI786648 LCD786628:LCE786648 LLZ786628:LMA786648 LVV786628:LVW786648 MFR786628:MFS786648 MPN786628:MPO786648 MZJ786628:MZK786648 NJF786628:NJG786648 NTB786628:NTC786648 OCX786628:OCY786648 OMT786628:OMU786648 OWP786628:OWQ786648 PGL786628:PGM786648 PQH786628:PQI786648 QAD786628:QAE786648 QJZ786628:QKA786648 QTV786628:QTW786648 RDR786628:RDS786648 RNN786628:RNO786648 RXJ786628:RXK786648 SHF786628:SHG786648 SRB786628:SRC786648 TAX786628:TAY786648 TKT786628:TKU786648 TUP786628:TUQ786648 UEL786628:UEM786648 UOH786628:UOI786648 UYD786628:UYE786648 VHZ786628:VIA786648 VRV786628:VRW786648 WBR786628:WBS786648 WLN786628:WLO786648 WVJ786628:WVK786648 B852164:C852184 IX852164:IY852184 ST852164:SU852184 ACP852164:ACQ852184 AML852164:AMM852184 AWH852164:AWI852184 BGD852164:BGE852184 BPZ852164:BQA852184 BZV852164:BZW852184 CJR852164:CJS852184 CTN852164:CTO852184 DDJ852164:DDK852184 DNF852164:DNG852184 DXB852164:DXC852184 EGX852164:EGY852184 EQT852164:EQU852184 FAP852164:FAQ852184 FKL852164:FKM852184 FUH852164:FUI852184 GED852164:GEE852184 GNZ852164:GOA852184 GXV852164:GXW852184 HHR852164:HHS852184 HRN852164:HRO852184 IBJ852164:IBK852184 ILF852164:ILG852184 IVB852164:IVC852184 JEX852164:JEY852184 JOT852164:JOU852184 JYP852164:JYQ852184 KIL852164:KIM852184 KSH852164:KSI852184 LCD852164:LCE852184 LLZ852164:LMA852184 LVV852164:LVW852184 MFR852164:MFS852184 MPN852164:MPO852184 MZJ852164:MZK852184 NJF852164:NJG852184 NTB852164:NTC852184 OCX852164:OCY852184 OMT852164:OMU852184 OWP852164:OWQ852184 PGL852164:PGM852184 PQH852164:PQI852184 QAD852164:QAE852184 QJZ852164:QKA852184 QTV852164:QTW852184 RDR852164:RDS852184 RNN852164:RNO852184 RXJ852164:RXK852184 SHF852164:SHG852184 SRB852164:SRC852184 TAX852164:TAY852184 TKT852164:TKU852184 TUP852164:TUQ852184 UEL852164:UEM852184 UOH852164:UOI852184 UYD852164:UYE852184 VHZ852164:VIA852184 VRV852164:VRW852184 WBR852164:WBS852184 WLN852164:WLO852184 WVJ852164:WVK852184 B917700:C917720 IX917700:IY917720 ST917700:SU917720 ACP917700:ACQ917720 AML917700:AMM917720 AWH917700:AWI917720 BGD917700:BGE917720 BPZ917700:BQA917720 BZV917700:BZW917720 CJR917700:CJS917720 CTN917700:CTO917720 DDJ917700:DDK917720 DNF917700:DNG917720 DXB917700:DXC917720 EGX917700:EGY917720 EQT917700:EQU917720 FAP917700:FAQ917720 FKL917700:FKM917720 FUH917700:FUI917720 GED917700:GEE917720 GNZ917700:GOA917720 GXV917700:GXW917720 HHR917700:HHS917720 HRN917700:HRO917720 IBJ917700:IBK917720 ILF917700:ILG917720 IVB917700:IVC917720 JEX917700:JEY917720 JOT917700:JOU917720 JYP917700:JYQ917720 KIL917700:KIM917720 KSH917700:KSI917720 LCD917700:LCE917720 LLZ917700:LMA917720 LVV917700:LVW917720 MFR917700:MFS917720 MPN917700:MPO917720 MZJ917700:MZK917720 NJF917700:NJG917720 NTB917700:NTC917720 OCX917700:OCY917720 OMT917700:OMU917720 OWP917700:OWQ917720 PGL917700:PGM917720 PQH917700:PQI917720 QAD917700:QAE917720 QJZ917700:QKA917720 QTV917700:QTW917720 RDR917700:RDS917720 RNN917700:RNO917720 RXJ917700:RXK917720 SHF917700:SHG917720 SRB917700:SRC917720 TAX917700:TAY917720 TKT917700:TKU917720 TUP917700:TUQ917720 UEL917700:UEM917720 UOH917700:UOI917720 UYD917700:UYE917720 VHZ917700:VIA917720 VRV917700:VRW917720 WBR917700:WBS917720 WLN917700:WLO917720 WVJ917700:WVK917720 B983236:C983256 IX983236:IY983256 ST983236:SU983256 ACP983236:ACQ983256 AML983236:AMM983256 AWH983236:AWI983256 BGD983236:BGE983256 BPZ983236:BQA983256 BZV983236:BZW983256 CJR983236:CJS983256 CTN983236:CTO983256 DDJ983236:DDK983256 DNF983236:DNG983256 DXB983236:DXC983256 EGX983236:EGY983256 EQT983236:EQU983256 FAP983236:FAQ983256 FKL983236:FKM983256 FUH983236:FUI983256 GED983236:GEE983256 GNZ983236:GOA983256 GXV983236:GXW983256 HHR983236:HHS983256 HRN983236:HRO983256 IBJ983236:IBK983256 ILF983236:ILG983256 IVB983236:IVC983256 JEX983236:JEY983256 JOT983236:JOU983256 JYP983236:JYQ983256 KIL983236:KIM983256 KSH983236:KSI983256 LCD983236:LCE983256 LLZ983236:LMA983256 LVV983236:LVW983256 MFR983236:MFS983256 MPN983236:MPO983256 MZJ983236:MZK983256 NJF983236:NJG983256 NTB983236:NTC983256 OCX983236:OCY983256 OMT983236:OMU983256 OWP983236:OWQ983256 PGL983236:PGM983256 PQH983236:PQI983256 QAD983236:QAE983256 QJZ983236:QKA983256 QTV983236:QTW983256 RDR983236:RDS983256 RNN983236:RNO983256 RXJ983236:RXK983256 SHF983236:SHG983256 SRB983236:SRC983256 TAX983236:TAY983256 TKT983236:TKU983256 TUP983236:TUQ983256 UEL983236:UEM983256 UOH983236:UOI983256 UYD983236:UYE983256 VHZ983236:VIA983256 VRV983236:VRW983256 WBR983236:WBS983256 WLN983236:WLO983256 WVJ983236:WVK983256" xr:uid="{00000000-0002-0000-0100-000011000000}">
      <formula1>1</formula1>
      <formula2>27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L269"/>
  <sheetViews>
    <sheetView showGridLines="0" showZeros="0" workbookViewId="0">
      <selection activeCell="T44" sqref="T44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3" width="0" hidden="1" customWidth="1"/>
    <col min="513" max="545" width="2.625" customWidth="1"/>
    <col min="546" max="549" width="0" hidden="1" customWidth="1"/>
    <col min="769" max="801" width="2.625" customWidth="1"/>
    <col min="802" max="805" width="0" hidden="1" customWidth="1"/>
    <col min="1025" max="1057" width="2.625" customWidth="1"/>
    <col min="1058" max="1061" width="0" hidden="1" customWidth="1"/>
    <col min="1281" max="1313" width="2.625" customWidth="1"/>
    <col min="1314" max="1317" width="0" hidden="1" customWidth="1"/>
    <col min="1537" max="1569" width="2.625" customWidth="1"/>
    <col min="1570" max="1573" width="0" hidden="1" customWidth="1"/>
    <col min="1793" max="1825" width="2.625" customWidth="1"/>
    <col min="1826" max="1829" width="0" hidden="1" customWidth="1"/>
    <col min="2049" max="2081" width="2.625" customWidth="1"/>
    <col min="2082" max="2085" width="0" hidden="1" customWidth="1"/>
    <col min="2305" max="2337" width="2.625" customWidth="1"/>
    <col min="2338" max="2341" width="0" hidden="1" customWidth="1"/>
    <col min="2561" max="2593" width="2.625" customWidth="1"/>
    <col min="2594" max="2597" width="0" hidden="1" customWidth="1"/>
    <col min="2817" max="2849" width="2.625" customWidth="1"/>
    <col min="2850" max="2853" width="0" hidden="1" customWidth="1"/>
    <col min="3073" max="3105" width="2.625" customWidth="1"/>
    <col min="3106" max="3109" width="0" hidden="1" customWidth="1"/>
    <col min="3329" max="3361" width="2.625" customWidth="1"/>
    <col min="3362" max="3365" width="0" hidden="1" customWidth="1"/>
    <col min="3585" max="3617" width="2.625" customWidth="1"/>
    <col min="3618" max="3621" width="0" hidden="1" customWidth="1"/>
    <col min="3841" max="3873" width="2.625" customWidth="1"/>
    <col min="3874" max="3877" width="0" hidden="1" customWidth="1"/>
    <col min="4097" max="4129" width="2.625" customWidth="1"/>
    <col min="4130" max="4133" width="0" hidden="1" customWidth="1"/>
    <col min="4353" max="4385" width="2.625" customWidth="1"/>
    <col min="4386" max="4389" width="0" hidden="1" customWidth="1"/>
    <col min="4609" max="4641" width="2.625" customWidth="1"/>
    <col min="4642" max="4645" width="0" hidden="1" customWidth="1"/>
    <col min="4865" max="4897" width="2.625" customWidth="1"/>
    <col min="4898" max="4901" width="0" hidden="1" customWidth="1"/>
    <col min="5121" max="5153" width="2.625" customWidth="1"/>
    <col min="5154" max="5157" width="0" hidden="1" customWidth="1"/>
    <col min="5377" max="5409" width="2.625" customWidth="1"/>
    <col min="5410" max="5413" width="0" hidden="1" customWidth="1"/>
    <col min="5633" max="5665" width="2.625" customWidth="1"/>
    <col min="5666" max="5669" width="0" hidden="1" customWidth="1"/>
    <col min="5889" max="5921" width="2.625" customWidth="1"/>
    <col min="5922" max="5925" width="0" hidden="1" customWidth="1"/>
    <col min="6145" max="6177" width="2.625" customWidth="1"/>
    <col min="6178" max="6181" width="0" hidden="1" customWidth="1"/>
    <col min="6401" max="6433" width="2.625" customWidth="1"/>
    <col min="6434" max="6437" width="0" hidden="1" customWidth="1"/>
    <col min="6657" max="6689" width="2.625" customWidth="1"/>
    <col min="6690" max="6693" width="0" hidden="1" customWidth="1"/>
    <col min="6913" max="6945" width="2.625" customWidth="1"/>
    <col min="6946" max="6949" width="0" hidden="1" customWidth="1"/>
    <col min="7169" max="7201" width="2.625" customWidth="1"/>
    <col min="7202" max="7205" width="0" hidden="1" customWidth="1"/>
    <col min="7425" max="7457" width="2.625" customWidth="1"/>
    <col min="7458" max="7461" width="0" hidden="1" customWidth="1"/>
    <col min="7681" max="7713" width="2.625" customWidth="1"/>
    <col min="7714" max="7717" width="0" hidden="1" customWidth="1"/>
    <col min="7937" max="7969" width="2.625" customWidth="1"/>
    <col min="7970" max="7973" width="0" hidden="1" customWidth="1"/>
    <col min="8193" max="8225" width="2.625" customWidth="1"/>
    <col min="8226" max="8229" width="0" hidden="1" customWidth="1"/>
    <col min="8449" max="8481" width="2.625" customWidth="1"/>
    <col min="8482" max="8485" width="0" hidden="1" customWidth="1"/>
    <col min="8705" max="8737" width="2.625" customWidth="1"/>
    <col min="8738" max="8741" width="0" hidden="1" customWidth="1"/>
    <col min="8961" max="8993" width="2.625" customWidth="1"/>
    <col min="8994" max="8997" width="0" hidden="1" customWidth="1"/>
    <col min="9217" max="9249" width="2.625" customWidth="1"/>
    <col min="9250" max="9253" width="0" hidden="1" customWidth="1"/>
    <col min="9473" max="9505" width="2.625" customWidth="1"/>
    <col min="9506" max="9509" width="0" hidden="1" customWidth="1"/>
    <col min="9729" max="9761" width="2.625" customWidth="1"/>
    <col min="9762" max="9765" width="0" hidden="1" customWidth="1"/>
    <col min="9985" max="10017" width="2.625" customWidth="1"/>
    <col min="10018" max="10021" width="0" hidden="1" customWidth="1"/>
    <col min="10241" max="10273" width="2.625" customWidth="1"/>
    <col min="10274" max="10277" width="0" hidden="1" customWidth="1"/>
    <col min="10497" max="10529" width="2.625" customWidth="1"/>
    <col min="10530" max="10533" width="0" hidden="1" customWidth="1"/>
    <col min="10753" max="10785" width="2.625" customWidth="1"/>
    <col min="10786" max="10789" width="0" hidden="1" customWidth="1"/>
    <col min="11009" max="11041" width="2.625" customWidth="1"/>
    <col min="11042" max="11045" width="0" hidden="1" customWidth="1"/>
    <col min="11265" max="11297" width="2.625" customWidth="1"/>
    <col min="11298" max="11301" width="0" hidden="1" customWidth="1"/>
    <col min="11521" max="11553" width="2.625" customWidth="1"/>
    <col min="11554" max="11557" width="0" hidden="1" customWidth="1"/>
    <col min="11777" max="11809" width="2.625" customWidth="1"/>
    <col min="11810" max="11813" width="0" hidden="1" customWidth="1"/>
    <col min="12033" max="12065" width="2.625" customWidth="1"/>
    <col min="12066" max="12069" width="0" hidden="1" customWidth="1"/>
    <col min="12289" max="12321" width="2.625" customWidth="1"/>
    <col min="12322" max="12325" width="0" hidden="1" customWidth="1"/>
    <col min="12545" max="12577" width="2.625" customWidth="1"/>
    <col min="12578" max="12581" width="0" hidden="1" customWidth="1"/>
    <col min="12801" max="12833" width="2.625" customWidth="1"/>
    <col min="12834" max="12837" width="0" hidden="1" customWidth="1"/>
    <col min="13057" max="13089" width="2.625" customWidth="1"/>
    <col min="13090" max="13093" width="0" hidden="1" customWidth="1"/>
    <col min="13313" max="13345" width="2.625" customWidth="1"/>
    <col min="13346" max="13349" width="0" hidden="1" customWidth="1"/>
    <col min="13569" max="13601" width="2.625" customWidth="1"/>
    <col min="13602" max="13605" width="0" hidden="1" customWidth="1"/>
    <col min="13825" max="13857" width="2.625" customWidth="1"/>
    <col min="13858" max="13861" width="0" hidden="1" customWidth="1"/>
    <col min="14081" max="14113" width="2.625" customWidth="1"/>
    <col min="14114" max="14117" width="0" hidden="1" customWidth="1"/>
    <col min="14337" max="14369" width="2.625" customWidth="1"/>
    <col min="14370" max="14373" width="0" hidden="1" customWidth="1"/>
    <col min="14593" max="14625" width="2.625" customWidth="1"/>
    <col min="14626" max="14629" width="0" hidden="1" customWidth="1"/>
    <col min="14849" max="14881" width="2.625" customWidth="1"/>
    <col min="14882" max="14885" width="0" hidden="1" customWidth="1"/>
    <col min="15105" max="15137" width="2.625" customWidth="1"/>
    <col min="15138" max="15141" width="0" hidden="1" customWidth="1"/>
    <col min="15361" max="15393" width="2.625" customWidth="1"/>
    <col min="15394" max="15397" width="0" hidden="1" customWidth="1"/>
    <col min="15617" max="15649" width="2.625" customWidth="1"/>
    <col min="15650" max="15653" width="0" hidden="1" customWidth="1"/>
    <col min="15873" max="15905" width="2.625" customWidth="1"/>
    <col min="15906" max="15909" width="0" hidden="1" customWidth="1"/>
    <col min="16129" max="16161" width="2.625" customWidth="1"/>
    <col min="16162" max="16165" width="0" hidden="1" customWidth="1"/>
  </cols>
  <sheetData>
    <row r="1" spans="1:38" ht="15" customHeight="1" x14ac:dyDescent="0.15">
      <c r="A1" s="1" t="s">
        <v>423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245" t="s">
        <v>424</v>
      </c>
      <c r="AC1" s="246"/>
      <c r="AD1" s="246"/>
      <c r="AE1" s="246"/>
      <c r="AF1" s="246"/>
      <c r="AG1" s="246"/>
      <c r="AH1" s="1"/>
      <c r="AI1" s="1"/>
      <c r="AJ1" s="1"/>
      <c r="AK1" s="1"/>
      <c r="AL1" s="1"/>
    </row>
    <row r="2" spans="1:38" ht="15" customHeight="1" x14ac:dyDescent="0.15">
      <c r="A2" s="20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6" t="s">
        <v>196</v>
      </c>
      <c r="B5" s="77"/>
      <c r="C5" s="77"/>
      <c r="D5" s="77"/>
      <c r="E5" s="78"/>
      <c r="F5" s="247" t="s">
        <v>215</v>
      </c>
      <c r="G5" s="248"/>
      <c r="H5" s="248"/>
      <c r="I5" s="248"/>
      <c r="J5" s="248"/>
      <c r="K5" s="248"/>
      <c r="L5" s="248"/>
      <c r="M5" s="248"/>
      <c r="N5" s="249"/>
      <c r="O5" s="76" t="s">
        <v>197</v>
      </c>
      <c r="P5" s="77"/>
      <c r="Q5" s="77"/>
      <c r="R5" s="77"/>
      <c r="S5" s="78"/>
      <c r="T5" s="247" t="s">
        <v>426</v>
      </c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9"/>
      <c r="AH5" s="1">
        <f>IF(F5="","",VLOOKUP(F5,G258:Q259,11,FALSE))</f>
        <v>1</v>
      </c>
      <c r="AI5" s="1">
        <f>IF(T5="","",VLOOKUP(T5,G261:Q266,11,FALSE))</f>
        <v>1</v>
      </c>
      <c r="AK5" s="29"/>
    </row>
    <row r="6" spans="1:38" s="1" customFormat="1" ht="15" customHeight="1" x14ac:dyDescent="0.15">
      <c r="AK6" s="29"/>
    </row>
    <row r="7" spans="1:38" s="1" customFormat="1" ht="15" customHeight="1" x14ac:dyDescent="0.15">
      <c r="AK7" s="29"/>
    </row>
    <row r="8" spans="1:38" s="1" customFormat="1" ht="15" customHeight="1" x14ac:dyDescent="0.15">
      <c r="A8" s="1" t="s">
        <v>203</v>
      </c>
      <c r="AK8" s="29"/>
    </row>
    <row r="9" spans="1:38" s="1" customFormat="1" ht="15" customHeight="1" x14ac:dyDescent="0.15">
      <c r="A9" s="82" t="s">
        <v>427</v>
      </c>
      <c r="B9" s="83"/>
      <c r="C9" s="83"/>
      <c r="D9" s="83"/>
      <c r="E9" s="84"/>
      <c r="F9" s="34"/>
      <c r="G9" s="22"/>
      <c r="H9" s="22"/>
      <c r="I9" s="22"/>
      <c r="J9" s="22"/>
      <c r="K9" s="22"/>
      <c r="L9" s="22"/>
      <c r="M9" s="22"/>
      <c r="N9" s="22"/>
      <c r="O9" s="250" t="s">
        <v>428</v>
      </c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1"/>
      <c r="AK9" s="29"/>
    </row>
    <row r="10" spans="1:38" s="1" customFormat="1" ht="30" customHeight="1" x14ac:dyDescent="0.15">
      <c r="A10" s="92" t="s">
        <v>0</v>
      </c>
      <c r="B10" s="93"/>
      <c r="C10" s="93"/>
      <c r="D10" s="93"/>
      <c r="E10" s="99"/>
      <c r="F10" s="100" t="s">
        <v>226</v>
      </c>
      <c r="G10" s="101"/>
      <c r="H10" s="102"/>
      <c r="I10" s="257" t="s">
        <v>238</v>
      </c>
      <c r="J10" s="258"/>
      <c r="K10" s="258"/>
      <c r="L10" s="259"/>
      <c r="M10" s="106" t="s">
        <v>227</v>
      </c>
      <c r="N10" s="107"/>
      <c r="O10" s="260" t="s">
        <v>429</v>
      </c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2"/>
      <c r="AK10" s="29"/>
    </row>
    <row r="11" spans="1:38" s="1" customFormat="1" ht="15" customHeight="1" x14ac:dyDescent="0.15">
      <c r="A11" s="111" t="s">
        <v>1</v>
      </c>
      <c r="B11" s="112"/>
      <c r="C11" s="112"/>
      <c r="D11" s="112"/>
      <c r="E11" s="113"/>
      <c r="F11" s="3" t="s">
        <v>430</v>
      </c>
      <c r="G11" s="263" t="s">
        <v>431</v>
      </c>
      <c r="H11" s="263"/>
      <c r="I11" s="263"/>
      <c r="J11" s="263"/>
      <c r="K11" s="263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K11" s="29"/>
    </row>
    <row r="12" spans="1:38" s="1" customFormat="1" ht="30" customHeight="1" x14ac:dyDescent="0.15">
      <c r="A12" s="114"/>
      <c r="B12" s="115"/>
      <c r="C12" s="115"/>
      <c r="D12" s="115"/>
      <c r="E12" s="116"/>
      <c r="F12" s="264" t="s">
        <v>432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6"/>
      <c r="AK12" s="29"/>
    </row>
    <row r="13" spans="1:38" s="1" customFormat="1" ht="15" customHeight="1" x14ac:dyDescent="0.15">
      <c r="A13" s="87" t="s">
        <v>427</v>
      </c>
      <c r="B13" s="88"/>
      <c r="C13" s="88"/>
      <c r="D13" s="88"/>
      <c r="E13" s="8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52" t="s">
        <v>433</v>
      </c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3"/>
      <c r="AK13" s="29"/>
    </row>
    <row r="14" spans="1:38" s="1" customFormat="1" ht="30" customHeight="1" x14ac:dyDescent="0.15">
      <c r="A14" s="92" t="s">
        <v>198</v>
      </c>
      <c r="B14" s="93"/>
      <c r="C14" s="93"/>
      <c r="D14" s="93"/>
      <c r="E14" s="93"/>
      <c r="F14" s="94" t="s">
        <v>199</v>
      </c>
      <c r="G14" s="95"/>
      <c r="H14" s="254" t="s">
        <v>434</v>
      </c>
      <c r="I14" s="255"/>
      <c r="J14" s="255"/>
      <c r="K14" s="255"/>
      <c r="L14" s="255"/>
      <c r="M14" s="255"/>
      <c r="N14" s="256"/>
      <c r="O14" s="94" t="s">
        <v>200</v>
      </c>
      <c r="P14" s="95"/>
      <c r="Q14" s="254" t="s">
        <v>435</v>
      </c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6"/>
      <c r="AK14" s="29"/>
    </row>
    <row r="15" spans="1:38" s="1" customFormat="1" ht="15" customHeight="1" x14ac:dyDescent="0.15">
      <c r="A15" s="76" t="s">
        <v>2</v>
      </c>
      <c r="B15" s="77"/>
      <c r="C15" s="77"/>
      <c r="D15" s="77"/>
      <c r="E15" s="78"/>
      <c r="F15" s="268" t="s">
        <v>436</v>
      </c>
      <c r="G15" s="269"/>
      <c r="H15" s="269"/>
      <c r="I15" s="269"/>
      <c r="J15" s="269"/>
      <c r="K15" s="269"/>
      <c r="L15" s="269"/>
      <c r="M15" s="269"/>
      <c r="N15" s="270"/>
      <c r="O15" s="76" t="s">
        <v>3</v>
      </c>
      <c r="P15" s="77"/>
      <c r="Q15" s="77"/>
      <c r="R15" s="77"/>
      <c r="S15" s="78"/>
      <c r="T15" s="268" t="s">
        <v>437</v>
      </c>
      <c r="U15" s="269"/>
      <c r="V15" s="269"/>
      <c r="W15" s="269"/>
      <c r="X15" s="269"/>
      <c r="Y15" s="269"/>
      <c r="Z15" s="269"/>
      <c r="AA15" s="269"/>
      <c r="AB15" s="269"/>
      <c r="AC15" s="53"/>
      <c r="AD15" s="53"/>
      <c r="AE15" s="53"/>
      <c r="AF15" s="53"/>
      <c r="AG15" s="54"/>
      <c r="AK15" s="29"/>
    </row>
    <row r="16" spans="1:38" s="1" customFormat="1" ht="15" customHeight="1" x14ac:dyDescent="0.15">
      <c r="A16" s="76" t="s">
        <v>438</v>
      </c>
      <c r="B16" s="77"/>
      <c r="C16" s="77"/>
      <c r="D16" s="77"/>
      <c r="E16" s="78"/>
      <c r="F16" s="268" t="s">
        <v>439</v>
      </c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70"/>
      <c r="AK16" s="29"/>
    </row>
    <row r="17" spans="1:37" s="1" customFormat="1" ht="15" customHeight="1" x14ac:dyDescent="0.15">
      <c r="AK17" s="29"/>
    </row>
    <row r="18" spans="1:37" s="1" customFormat="1" ht="15" customHeight="1" x14ac:dyDescent="0.15">
      <c r="AK18" s="29"/>
    </row>
    <row r="19" spans="1:37" s="1" customFormat="1" ht="15" customHeight="1" x14ac:dyDescent="0.15">
      <c r="A19" s="1" t="s">
        <v>204</v>
      </c>
      <c r="AK19" s="29"/>
    </row>
    <row r="20" spans="1:37" s="1" customFormat="1" ht="15" customHeight="1" x14ac:dyDescent="0.15">
      <c r="A20" s="82" t="s">
        <v>427</v>
      </c>
      <c r="B20" s="83"/>
      <c r="C20" s="83"/>
      <c r="D20" s="83"/>
      <c r="E20" s="84"/>
      <c r="F20" s="121" t="str">
        <f>IF(O9&lt;&gt;"",O9,"")</f>
        <v>フクイコウムテン</v>
      </c>
      <c r="G20" s="122"/>
      <c r="H20" s="122"/>
      <c r="I20" s="122"/>
      <c r="J20" s="122"/>
      <c r="K20" s="122"/>
      <c r="L20" s="122"/>
      <c r="M20" s="122"/>
      <c r="N20" s="123"/>
      <c r="O20" s="267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3"/>
      <c r="AK20" s="29"/>
    </row>
    <row r="21" spans="1:37" s="1" customFormat="1" ht="30" customHeight="1" x14ac:dyDescent="0.15">
      <c r="A21" s="92" t="s">
        <v>206</v>
      </c>
      <c r="B21" s="93"/>
      <c r="C21" s="93"/>
      <c r="D21" s="93"/>
      <c r="E21" s="99"/>
      <c r="F21" s="125" t="str">
        <f>IF(O10&lt;&gt;"",O10,"")</f>
        <v>福井工務店</v>
      </c>
      <c r="G21" s="126"/>
      <c r="H21" s="126"/>
      <c r="I21" s="126"/>
      <c r="J21" s="126"/>
      <c r="K21" s="126"/>
      <c r="L21" s="126"/>
      <c r="M21" s="126"/>
      <c r="N21" s="127"/>
      <c r="O21" s="254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K21" s="29"/>
    </row>
    <row r="22" spans="1:37" s="1" customFormat="1" ht="15" customHeight="1" x14ac:dyDescent="0.15">
      <c r="A22" s="111" t="s">
        <v>1</v>
      </c>
      <c r="B22" s="112"/>
      <c r="C22" s="112"/>
      <c r="D22" s="112"/>
      <c r="E22" s="113"/>
      <c r="F22" s="57" t="s">
        <v>430</v>
      </c>
      <c r="G22" s="263"/>
      <c r="H22" s="263"/>
      <c r="I22" s="263"/>
      <c r="J22" s="263"/>
      <c r="K22" s="263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8"/>
      <c r="AK22" s="29"/>
    </row>
    <row r="23" spans="1:37" s="1" customFormat="1" ht="30" customHeight="1" x14ac:dyDescent="0.15">
      <c r="A23" s="114"/>
      <c r="B23" s="115"/>
      <c r="C23" s="115"/>
      <c r="D23" s="115"/>
      <c r="E23" s="116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6"/>
      <c r="AK23" s="29"/>
    </row>
    <row r="24" spans="1:37" s="1" customFormat="1" ht="15" customHeight="1" x14ac:dyDescent="0.15">
      <c r="A24" s="87" t="s">
        <v>427</v>
      </c>
      <c r="B24" s="88"/>
      <c r="C24" s="88"/>
      <c r="D24" s="88"/>
      <c r="E24" s="8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3"/>
      <c r="AK24" s="29"/>
    </row>
    <row r="25" spans="1:37" s="1" customFormat="1" ht="30" customHeight="1" x14ac:dyDescent="0.15">
      <c r="A25" s="92" t="s">
        <v>198</v>
      </c>
      <c r="B25" s="93"/>
      <c r="C25" s="93"/>
      <c r="D25" s="93"/>
      <c r="E25" s="93"/>
      <c r="F25" s="134" t="s">
        <v>199</v>
      </c>
      <c r="G25" s="135"/>
      <c r="H25" s="254"/>
      <c r="I25" s="255"/>
      <c r="J25" s="255"/>
      <c r="K25" s="255"/>
      <c r="L25" s="255"/>
      <c r="M25" s="255"/>
      <c r="N25" s="256"/>
      <c r="O25" s="134" t="s">
        <v>200</v>
      </c>
      <c r="P25" s="135"/>
      <c r="Q25" s="254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6"/>
      <c r="AK25" s="29"/>
    </row>
    <row r="26" spans="1:37" s="1" customFormat="1" ht="15" customHeight="1" x14ac:dyDescent="0.15">
      <c r="A26" s="76" t="s">
        <v>2</v>
      </c>
      <c r="B26" s="77"/>
      <c r="C26" s="77"/>
      <c r="D26" s="77"/>
      <c r="E26" s="78"/>
      <c r="F26" s="268"/>
      <c r="G26" s="269"/>
      <c r="H26" s="269"/>
      <c r="I26" s="269"/>
      <c r="J26" s="269"/>
      <c r="K26" s="269"/>
      <c r="L26" s="269"/>
      <c r="M26" s="269"/>
      <c r="N26" s="270"/>
      <c r="O26" s="76" t="s">
        <v>3</v>
      </c>
      <c r="P26" s="77"/>
      <c r="Q26" s="77"/>
      <c r="R26" s="77"/>
      <c r="S26" s="78"/>
      <c r="T26" s="268"/>
      <c r="U26" s="269"/>
      <c r="V26" s="269"/>
      <c r="W26" s="269"/>
      <c r="X26" s="269"/>
      <c r="Y26" s="269"/>
      <c r="Z26" s="269"/>
      <c r="AA26" s="269"/>
      <c r="AB26" s="269"/>
      <c r="AC26" s="53"/>
      <c r="AD26" s="53"/>
      <c r="AE26" s="53"/>
      <c r="AF26" s="53"/>
      <c r="AG26" s="54"/>
      <c r="AK26" s="29"/>
    </row>
    <row r="27" spans="1:37" s="1" customFormat="1" ht="15" customHeight="1" x14ac:dyDescent="0.15">
      <c r="A27" s="76" t="s">
        <v>438</v>
      </c>
      <c r="B27" s="77"/>
      <c r="C27" s="77"/>
      <c r="D27" s="77"/>
      <c r="E27" s="78"/>
      <c r="F27" s="271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70"/>
      <c r="AK27" s="29"/>
    </row>
    <row r="28" spans="1:37" s="1" customFormat="1" ht="15" customHeight="1" x14ac:dyDescent="0.15">
      <c r="AK28" s="29"/>
    </row>
    <row r="29" spans="1:37" s="1" customFormat="1" ht="15" customHeight="1" x14ac:dyDescent="0.15">
      <c r="AK29" s="29"/>
    </row>
    <row r="30" spans="1:37" s="1" customFormat="1" ht="30" customHeight="1" x14ac:dyDescent="0.15">
      <c r="A30" s="136" t="s">
        <v>207</v>
      </c>
      <c r="B30" s="137"/>
      <c r="C30" s="137"/>
      <c r="D30" s="137"/>
      <c r="E30" s="138"/>
      <c r="F30" s="272">
        <v>10000</v>
      </c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4"/>
      <c r="R30" s="136" t="s">
        <v>208</v>
      </c>
      <c r="S30" s="137"/>
      <c r="T30" s="137"/>
      <c r="U30" s="137"/>
      <c r="V30" s="138"/>
      <c r="W30" s="275">
        <v>10000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7"/>
      <c r="AK30" s="29"/>
    </row>
    <row r="31" spans="1:37" s="1" customFormat="1" ht="30" customHeight="1" x14ac:dyDescent="0.15">
      <c r="A31" s="76" t="s">
        <v>209</v>
      </c>
      <c r="B31" s="77"/>
      <c r="C31" s="77"/>
      <c r="D31" s="77"/>
      <c r="E31" s="77"/>
      <c r="F31" s="278">
        <v>43586</v>
      </c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80"/>
      <c r="R31" s="148" t="s">
        <v>5</v>
      </c>
      <c r="S31" s="149"/>
      <c r="T31" s="150"/>
      <c r="U31" s="281">
        <v>20</v>
      </c>
      <c r="V31" s="282"/>
      <c r="W31" s="282"/>
      <c r="X31" s="282"/>
      <c r="Y31" s="283"/>
      <c r="Z31" s="148" t="s">
        <v>4</v>
      </c>
      <c r="AA31" s="149"/>
      <c r="AB31" s="150"/>
      <c r="AC31" s="284">
        <v>5</v>
      </c>
      <c r="AD31" s="285"/>
      <c r="AE31" s="285"/>
      <c r="AF31" s="285"/>
      <c r="AG31" s="286"/>
      <c r="AK31" s="29"/>
    </row>
    <row r="32" spans="1:37" s="1" customFormat="1" ht="15" customHeight="1" x14ac:dyDescent="0.15">
      <c r="AK32" s="29"/>
    </row>
    <row r="33" spans="1:38" s="1" customFormat="1" ht="15" customHeight="1" x14ac:dyDescent="0.15">
      <c r="AK33" s="29"/>
    </row>
    <row r="34" spans="1:38" s="1" customFormat="1" ht="15" customHeight="1" x14ac:dyDescent="0.15">
      <c r="A34" s="1" t="s">
        <v>210</v>
      </c>
      <c r="AK34" s="29"/>
    </row>
    <row r="35" spans="1:38" s="1" customFormat="1" ht="15" customHeight="1" x14ac:dyDescent="0.15">
      <c r="A35" s="82" t="s">
        <v>427</v>
      </c>
      <c r="B35" s="83"/>
      <c r="C35" s="83"/>
      <c r="D35" s="83"/>
      <c r="E35" s="84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52" t="s">
        <v>440</v>
      </c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3"/>
      <c r="AK35" s="29"/>
    </row>
    <row r="36" spans="1:38" s="1" customFormat="1" ht="30" customHeight="1" x14ac:dyDescent="0.15">
      <c r="A36" s="92" t="s">
        <v>200</v>
      </c>
      <c r="B36" s="93"/>
      <c r="C36" s="93"/>
      <c r="D36" s="93"/>
      <c r="E36" s="99"/>
      <c r="F36" s="94" t="s">
        <v>211</v>
      </c>
      <c r="G36" s="95"/>
      <c r="H36" s="254"/>
      <c r="I36" s="255"/>
      <c r="J36" s="255"/>
      <c r="K36" s="255"/>
      <c r="L36" s="255"/>
      <c r="M36" s="255"/>
      <c r="N36" s="256"/>
      <c r="O36" s="94" t="s">
        <v>200</v>
      </c>
      <c r="P36" s="95"/>
      <c r="Q36" s="254" t="s">
        <v>441</v>
      </c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6"/>
      <c r="AK36" s="29"/>
    </row>
    <row r="37" spans="1:38" s="1" customFormat="1" ht="15" customHeight="1" x14ac:dyDescent="0.15">
      <c r="A37" s="76" t="s">
        <v>2</v>
      </c>
      <c r="B37" s="77"/>
      <c r="C37" s="77"/>
      <c r="D37" s="77"/>
      <c r="E37" s="78"/>
      <c r="F37" s="268" t="s">
        <v>436</v>
      </c>
      <c r="G37" s="269"/>
      <c r="H37" s="269"/>
      <c r="I37" s="269"/>
      <c r="J37" s="269"/>
      <c r="K37" s="269"/>
      <c r="L37" s="269"/>
      <c r="M37" s="269"/>
      <c r="N37" s="270"/>
      <c r="O37" s="76" t="s">
        <v>3</v>
      </c>
      <c r="P37" s="77"/>
      <c r="Q37" s="77"/>
      <c r="R37" s="77"/>
      <c r="S37" s="78"/>
      <c r="T37" s="268" t="s">
        <v>437</v>
      </c>
      <c r="U37" s="269"/>
      <c r="V37" s="269"/>
      <c r="W37" s="269"/>
      <c r="X37" s="269"/>
      <c r="Y37" s="269"/>
      <c r="Z37" s="269"/>
      <c r="AA37" s="269"/>
      <c r="AB37" s="269"/>
      <c r="AC37" s="53"/>
      <c r="AD37" s="53"/>
      <c r="AE37" s="53"/>
      <c r="AF37" s="53"/>
      <c r="AG37" s="54"/>
      <c r="AK37" s="29"/>
    </row>
    <row r="38" spans="1:38" s="1" customFormat="1" ht="15" customHeight="1" x14ac:dyDescent="0.15">
      <c r="A38" s="76" t="s">
        <v>438</v>
      </c>
      <c r="B38" s="77"/>
      <c r="C38" s="77"/>
      <c r="D38" s="77"/>
      <c r="E38" s="78"/>
      <c r="F38" s="268" t="s">
        <v>442</v>
      </c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70"/>
      <c r="AK38" s="29"/>
    </row>
    <row r="39" spans="1:38" ht="15" customHeight="1" x14ac:dyDescent="0.15">
      <c r="A39" s="24"/>
      <c r="B39" s="51"/>
      <c r="C39" s="51"/>
      <c r="D39" s="51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1"/>
      <c r="C40" s="51"/>
      <c r="D40" s="51"/>
      <c r="E40" s="51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1"/>
      <c r="C41" s="51"/>
      <c r="D41" s="51"/>
      <c r="E41" s="51"/>
      <c r="F41" s="5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1"/>
      <c r="C42" s="51"/>
      <c r="D42" s="51"/>
      <c r="E42" s="51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1"/>
      <c r="C43" s="51"/>
      <c r="D43" s="51"/>
      <c r="E43" s="51"/>
      <c r="F43" s="5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1"/>
      <c r="C45" s="51"/>
      <c r="D45" s="51"/>
      <c r="E45" s="51"/>
      <c r="F45" s="5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1"/>
      <c r="C46" s="51"/>
      <c r="D46" s="51"/>
      <c r="E46" s="51"/>
      <c r="F46" s="5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0" t="s">
        <v>443</v>
      </c>
      <c r="AH47" s="1"/>
      <c r="AI47" s="1"/>
      <c r="AJ47" s="1"/>
      <c r="AK47" s="1"/>
      <c r="AL47" s="1"/>
    </row>
    <row r="48" spans="1:38" ht="15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5" t="s">
        <v>185</v>
      </c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9" t="s">
        <v>212</v>
      </c>
      <c r="AH48" s="1"/>
      <c r="AI48" s="1"/>
      <c r="AJ48" s="1"/>
      <c r="AK48" s="1"/>
      <c r="AL48" s="1"/>
    </row>
    <row r="49" spans="1:35" ht="15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4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35"/>
      <c r="AG49" s="170"/>
      <c r="AH49" s="1"/>
      <c r="AI49" s="1"/>
    </row>
    <row r="50" spans="1:35" ht="15" customHeight="1" thickTop="1" x14ac:dyDescent="0.15">
      <c r="A50" s="171">
        <v>1</v>
      </c>
      <c r="B50" s="172"/>
      <c r="C50" s="173" t="s">
        <v>48</v>
      </c>
      <c r="D50" s="174"/>
      <c r="E50" s="174"/>
      <c r="F50" s="174"/>
      <c r="G50" s="174"/>
      <c r="H50" s="175"/>
      <c r="I50" s="158">
        <v>1</v>
      </c>
      <c r="J50" s="159"/>
      <c r="K50" s="160" t="s">
        <v>8</v>
      </c>
      <c r="L50" s="161"/>
      <c r="M50" s="161"/>
      <c r="N50" s="161"/>
      <c r="O50" s="161"/>
      <c r="P50" s="162"/>
      <c r="Q50" s="176" t="s">
        <v>9</v>
      </c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67" t="s">
        <v>223</v>
      </c>
      <c r="AH50" s="1">
        <f t="shared" ref="AH50:AH99" si="0">IF(AG50="","",VLOOKUP(AG50,$G$268:$Q$268,11,FALSE))</f>
        <v>1</v>
      </c>
      <c r="AI50" s="1">
        <f t="shared" ref="AI50:AI56" si="1">$A$50*1000+I50</f>
        <v>1001</v>
      </c>
    </row>
    <row r="51" spans="1:35" ht="15" customHeight="1" x14ac:dyDescent="0.15">
      <c r="A51" s="171"/>
      <c r="B51" s="172"/>
      <c r="C51" s="173"/>
      <c r="D51" s="174"/>
      <c r="E51" s="174"/>
      <c r="F51" s="174"/>
      <c r="G51" s="174"/>
      <c r="H51" s="175"/>
      <c r="I51" s="158">
        <v>2</v>
      </c>
      <c r="J51" s="159"/>
      <c r="K51" s="160" t="s">
        <v>10</v>
      </c>
      <c r="L51" s="161"/>
      <c r="M51" s="161"/>
      <c r="N51" s="161"/>
      <c r="O51" s="161"/>
      <c r="P51" s="162"/>
      <c r="Q51" s="178" t="s">
        <v>57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68"/>
      <c r="AH51" s="1" t="str">
        <f t="shared" si="0"/>
        <v/>
      </c>
      <c r="AI51" s="1">
        <f t="shared" si="1"/>
        <v>1002</v>
      </c>
    </row>
    <row r="52" spans="1:35" ht="25.5" customHeight="1" x14ac:dyDescent="0.15">
      <c r="A52" s="171"/>
      <c r="B52" s="172"/>
      <c r="C52" s="173"/>
      <c r="D52" s="174"/>
      <c r="E52" s="174"/>
      <c r="F52" s="174"/>
      <c r="G52" s="174"/>
      <c r="H52" s="175"/>
      <c r="I52" s="158">
        <v>3</v>
      </c>
      <c r="J52" s="159"/>
      <c r="K52" s="160" t="s">
        <v>11</v>
      </c>
      <c r="L52" s="161"/>
      <c r="M52" s="161"/>
      <c r="N52" s="161"/>
      <c r="O52" s="161"/>
      <c r="P52" s="162"/>
      <c r="Q52" s="163" t="s">
        <v>58</v>
      </c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69" t="s">
        <v>223</v>
      </c>
      <c r="AH52" s="1">
        <f t="shared" si="0"/>
        <v>1</v>
      </c>
      <c r="AI52" s="1">
        <f t="shared" si="1"/>
        <v>1003</v>
      </c>
    </row>
    <row r="53" spans="1:35" ht="25.5" customHeight="1" x14ac:dyDescent="0.15">
      <c r="A53" s="171"/>
      <c r="B53" s="172"/>
      <c r="C53" s="173"/>
      <c r="D53" s="174"/>
      <c r="E53" s="174"/>
      <c r="F53" s="174"/>
      <c r="G53" s="174"/>
      <c r="H53" s="175"/>
      <c r="I53" s="158">
        <v>4</v>
      </c>
      <c r="J53" s="159"/>
      <c r="K53" s="160" t="s">
        <v>12</v>
      </c>
      <c r="L53" s="161"/>
      <c r="M53" s="161"/>
      <c r="N53" s="161"/>
      <c r="O53" s="161"/>
      <c r="P53" s="162"/>
      <c r="Q53" s="163" t="s">
        <v>380</v>
      </c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69"/>
      <c r="AH53" s="1" t="str">
        <f t="shared" si="0"/>
        <v/>
      </c>
      <c r="AI53" s="1">
        <f t="shared" si="1"/>
        <v>1004</v>
      </c>
    </row>
    <row r="54" spans="1:35" ht="15" customHeight="1" x14ac:dyDescent="0.15">
      <c r="A54" s="171"/>
      <c r="B54" s="172"/>
      <c r="C54" s="173"/>
      <c r="D54" s="174"/>
      <c r="E54" s="174"/>
      <c r="F54" s="174"/>
      <c r="G54" s="174"/>
      <c r="H54" s="175"/>
      <c r="I54" s="158">
        <v>5</v>
      </c>
      <c r="J54" s="159"/>
      <c r="K54" s="160" t="s">
        <v>13</v>
      </c>
      <c r="L54" s="161"/>
      <c r="M54" s="161"/>
      <c r="N54" s="161"/>
      <c r="O54" s="161"/>
      <c r="P54" s="162"/>
      <c r="Q54" s="178" t="s">
        <v>59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68"/>
      <c r="AH54" s="1" t="str">
        <f t="shared" si="0"/>
        <v/>
      </c>
      <c r="AI54" s="1">
        <f t="shared" si="1"/>
        <v>1005</v>
      </c>
    </row>
    <row r="55" spans="1:35" ht="15" customHeight="1" x14ac:dyDescent="0.15">
      <c r="A55" s="171"/>
      <c r="B55" s="172"/>
      <c r="C55" s="173"/>
      <c r="D55" s="174"/>
      <c r="E55" s="174"/>
      <c r="F55" s="174"/>
      <c r="G55" s="174"/>
      <c r="H55" s="175"/>
      <c r="I55" s="158">
        <v>6</v>
      </c>
      <c r="J55" s="159"/>
      <c r="K55" s="160" t="s">
        <v>444</v>
      </c>
      <c r="L55" s="161"/>
      <c r="M55" s="161"/>
      <c r="N55" s="161"/>
      <c r="O55" s="161"/>
      <c r="P55" s="162"/>
      <c r="Q55" s="178" t="s">
        <v>60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68"/>
      <c r="AH55" s="1" t="str">
        <f t="shared" si="0"/>
        <v/>
      </c>
      <c r="AI55" s="1">
        <f t="shared" si="1"/>
        <v>1006</v>
      </c>
    </row>
    <row r="56" spans="1:35" ht="11.25" hidden="1" customHeight="1" x14ac:dyDescent="0.15">
      <c r="A56" s="48"/>
      <c r="B56" s="49"/>
      <c r="C56" s="50"/>
      <c r="D56" s="51"/>
      <c r="E56" s="51"/>
      <c r="F56" s="51"/>
      <c r="G56" s="51"/>
      <c r="H56" s="52"/>
      <c r="I56" s="1">
        <v>7</v>
      </c>
      <c r="J56" s="1"/>
      <c r="K56" s="50" t="s">
        <v>192</v>
      </c>
      <c r="L56" s="51"/>
      <c r="M56" s="51"/>
      <c r="N56" s="51"/>
      <c r="O56" s="51"/>
      <c r="P56" s="52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8"/>
      <c r="AH56" s="1" t="str">
        <f t="shared" si="0"/>
        <v/>
      </c>
      <c r="AI56" s="1">
        <f t="shared" si="1"/>
        <v>1007</v>
      </c>
    </row>
    <row r="57" spans="1:35" ht="15" customHeight="1" x14ac:dyDescent="0.15">
      <c r="A57" s="165">
        <v>2</v>
      </c>
      <c r="B57" s="166"/>
      <c r="C57" s="179" t="s">
        <v>45</v>
      </c>
      <c r="D57" s="180"/>
      <c r="E57" s="180"/>
      <c r="F57" s="180"/>
      <c r="G57" s="180"/>
      <c r="H57" s="181"/>
      <c r="I57" s="158">
        <v>1</v>
      </c>
      <c r="J57" s="159"/>
      <c r="K57" s="160" t="s">
        <v>14</v>
      </c>
      <c r="L57" s="161"/>
      <c r="M57" s="161"/>
      <c r="N57" s="161"/>
      <c r="O57" s="161"/>
      <c r="P57" s="162"/>
      <c r="Q57" s="178" t="s">
        <v>61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68"/>
      <c r="AH57" s="1" t="str">
        <f t="shared" si="0"/>
        <v/>
      </c>
      <c r="AI57" s="1">
        <f>$A$57*1000+I57</f>
        <v>2001</v>
      </c>
    </row>
    <row r="58" spans="1:35" ht="15" customHeight="1" x14ac:dyDescent="0.15">
      <c r="A58" s="134"/>
      <c r="B58" s="168"/>
      <c r="C58" s="182"/>
      <c r="D58" s="183"/>
      <c r="E58" s="183"/>
      <c r="F58" s="183"/>
      <c r="G58" s="183"/>
      <c r="H58" s="184"/>
      <c r="I58" s="158">
        <v>2</v>
      </c>
      <c r="J58" s="159"/>
      <c r="K58" s="160" t="s">
        <v>15</v>
      </c>
      <c r="L58" s="161"/>
      <c r="M58" s="161"/>
      <c r="N58" s="161"/>
      <c r="O58" s="161"/>
      <c r="P58" s="162"/>
      <c r="Q58" s="178" t="s">
        <v>62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68"/>
      <c r="AH58" s="1" t="str">
        <f t="shared" si="0"/>
        <v/>
      </c>
      <c r="AI58" s="1">
        <f>$A$57*1000+I58</f>
        <v>2002</v>
      </c>
    </row>
    <row r="59" spans="1:35" ht="11.25" hidden="1" customHeight="1" x14ac:dyDescent="0.15">
      <c r="A59" s="48"/>
      <c r="B59" s="49"/>
      <c r="C59" s="50"/>
      <c r="D59" s="51"/>
      <c r="E59" s="51"/>
      <c r="F59" s="51"/>
      <c r="G59" s="51"/>
      <c r="H59" s="52"/>
      <c r="I59" s="1">
        <v>3</v>
      </c>
      <c r="J59" s="1"/>
      <c r="K59" s="50" t="s">
        <v>192</v>
      </c>
      <c r="L59" s="51"/>
      <c r="M59" s="51"/>
      <c r="N59" s="51"/>
      <c r="O59" s="51"/>
      <c r="P59" s="52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8"/>
      <c r="AH59" s="1" t="str">
        <f t="shared" si="0"/>
        <v/>
      </c>
      <c r="AI59" s="1">
        <f>$A$57*1000+I59</f>
        <v>2003</v>
      </c>
    </row>
    <row r="60" spans="1:35" ht="15" customHeight="1" x14ac:dyDescent="0.15">
      <c r="A60" s="171">
        <v>3</v>
      </c>
      <c r="B60" s="172"/>
      <c r="C60" s="173" t="s">
        <v>46</v>
      </c>
      <c r="D60" s="174"/>
      <c r="E60" s="174"/>
      <c r="F60" s="174"/>
      <c r="G60" s="174"/>
      <c r="H60" s="175"/>
      <c r="I60" s="134">
        <v>1</v>
      </c>
      <c r="J60" s="168"/>
      <c r="K60" s="182" t="s">
        <v>16</v>
      </c>
      <c r="L60" s="183"/>
      <c r="M60" s="183"/>
      <c r="N60" s="183"/>
      <c r="O60" s="183"/>
      <c r="P60" s="184"/>
      <c r="Q60" s="185" t="s">
        <v>63</v>
      </c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68"/>
      <c r="AH60" s="1" t="str">
        <f t="shared" si="0"/>
        <v/>
      </c>
      <c r="AI60" s="1">
        <f t="shared" ref="AI60:AI66" si="2">$A$60*1000+I60</f>
        <v>3001</v>
      </c>
    </row>
    <row r="61" spans="1:35" ht="15" customHeight="1" x14ac:dyDescent="0.15">
      <c r="A61" s="171"/>
      <c r="B61" s="172"/>
      <c r="C61" s="173"/>
      <c r="D61" s="174"/>
      <c r="E61" s="174"/>
      <c r="F61" s="174"/>
      <c r="G61" s="174"/>
      <c r="H61" s="175"/>
      <c r="I61" s="158">
        <v>2</v>
      </c>
      <c r="J61" s="159"/>
      <c r="K61" s="160" t="s">
        <v>17</v>
      </c>
      <c r="L61" s="161"/>
      <c r="M61" s="161"/>
      <c r="N61" s="161"/>
      <c r="O61" s="161"/>
      <c r="P61" s="162"/>
      <c r="Q61" s="178" t="s">
        <v>64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68"/>
      <c r="AH61" s="1" t="str">
        <f t="shared" si="0"/>
        <v/>
      </c>
      <c r="AI61" s="1">
        <f t="shared" si="2"/>
        <v>3002</v>
      </c>
    </row>
    <row r="62" spans="1:35" ht="15" customHeight="1" x14ac:dyDescent="0.15">
      <c r="A62" s="171"/>
      <c r="B62" s="172"/>
      <c r="C62" s="173"/>
      <c r="D62" s="174"/>
      <c r="E62" s="174"/>
      <c r="F62" s="174"/>
      <c r="G62" s="174"/>
      <c r="H62" s="175"/>
      <c r="I62" s="158">
        <v>3</v>
      </c>
      <c r="J62" s="159"/>
      <c r="K62" s="160" t="s">
        <v>18</v>
      </c>
      <c r="L62" s="161"/>
      <c r="M62" s="161"/>
      <c r="N62" s="161"/>
      <c r="O62" s="161"/>
      <c r="P62" s="162"/>
      <c r="Q62" s="178" t="s">
        <v>65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68"/>
      <c r="AH62" s="1" t="str">
        <f t="shared" si="0"/>
        <v/>
      </c>
      <c r="AI62" s="1">
        <f t="shared" si="2"/>
        <v>3003</v>
      </c>
    </row>
    <row r="63" spans="1:35" ht="15" customHeight="1" x14ac:dyDescent="0.15">
      <c r="A63" s="171"/>
      <c r="B63" s="172"/>
      <c r="C63" s="173"/>
      <c r="D63" s="174"/>
      <c r="E63" s="174"/>
      <c r="F63" s="174"/>
      <c r="G63" s="174"/>
      <c r="H63" s="175"/>
      <c r="I63" s="158">
        <v>4</v>
      </c>
      <c r="J63" s="159"/>
      <c r="K63" s="160" t="s">
        <v>19</v>
      </c>
      <c r="L63" s="161"/>
      <c r="M63" s="161"/>
      <c r="N63" s="161"/>
      <c r="O63" s="161"/>
      <c r="P63" s="162"/>
      <c r="Q63" s="178" t="s">
        <v>66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68"/>
      <c r="AH63" s="1" t="str">
        <f t="shared" si="0"/>
        <v/>
      </c>
      <c r="AI63" s="1">
        <f t="shared" si="2"/>
        <v>3004</v>
      </c>
    </row>
    <row r="64" spans="1:35" ht="15" customHeight="1" x14ac:dyDescent="0.15">
      <c r="A64" s="171"/>
      <c r="B64" s="172"/>
      <c r="C64" s="173"/>
      <c r="D64" s="174"/>
      <c r="E64" s="174"/>
      <c r="F64" s="174"/>
      <c r="G64" s="174"/>
      <c r="H64" s="175"/>
      <c r="I64" s="158">
        <v>5</v>
      </c>
      <c r="J64" s="159"/>
      <c r="K64" s="160" t="s">
        <v>20</v>
      </c>
      <c r="L64" s="161"/>
      <c r="M64" s="161"/>
      <c r="N64" s="161"/>
      <c r="O64" s="161"/>
      <c r="P64" s="162"/>
      <c r="Q64" s="178" t="s">
        <v>67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68"/>
      <c r="AH64" s="1" t="str">
        <f t="shared" si="0"/>
        <v/>
      </c>
      <c r="AI64" s="1">
        <f t="shared" si="2"/>
        <v>3005</v>
      </c>
    </row>
    <row r="65" spans="1:35" ht="15" customHeight="1" x14ac:dyDescent="0.15">
      <c r="A65" s="171"/>
      <c r="B65" s="172"/>
      <c r="C65" s="173"/>
      <c r="D65" s="174"/>
      <c r="E65" s="174"/>
      <c r="F65" s="174"/>
      <c r="G65" s="174"/>
      <c r="H65" s="175"/>
      <c r="I65" s="165">
        <v>6</v>
      </c>
      <c r="J65" s="166"/>
      <c r="K65" s="179" t="s">
        <v>21</v>
      </c>
      <c r="L65" s="180"/>
      <c r="M65" s="180"/>
      <c r="N65" s="180"/>
      <c r="O65" s="180"/>
      <c r="P65" s="181"/>
      <c r="Q65" s="186" t="s">
        <v>68</v>
      </c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68"/>
      <c r="AH65" s="1" t="str">
        <f t="shared" si="0"/>
        <v/>
      </c>
      <c r="AI65" s="1">
        <f t="shared" si="2"/>
        <v>3006</v>
      </c>
    </row>
    <row r="66" spans="1:35" ht="11.25" hidden="1" customHeight="1" x14ac:dyDescent="0.15">
      <c r="A66" s="48"/>
      <c r="B66" s="49"/>
      <c r="C66" s="50"/>
      <c r="D66" s="51"/>
      <c r="E66" s="51"/>
      <c r="F66" s="51"/>
      <c r="G66" s="51"/>
      <c r="H66" s="52"/>
      <c r="I66" s="1">
        <v>7</v>
      </c>
      <c r="J66" s="1"/>
      <c r="K66" s="50" t="s">
        <v>192</v>
      </c>
      <c r="L66" s="51"/>
      <c r="M66" s="51"/>
      <c r="N66" s="51"/>
      <c r="O66" s="51"/>
      <c r="P66" s="5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8"/>
      <c r="AH66" s="1" t="str">
        <f t="shared" si="0"/>
        <v/>
      </c>
      <c r="AI66" s="1">
        <f t="shared" si="2"/>
        <v>3007</v>
      </c>
    </row>
    <row r="67" spans="1:35" ht="25.5" customHeight="1" x14ac:dyDescent="0.15">
      <c r="A67" s="165">
        <v>4</v>
      </c>
      <c r="B67" s="166"/>
      <c r="C67" s="179" t="s">
        <v>47</v>
      </c>
      <c r="D67" s="180"/>
      <c r="E67" s="180"/>
      <c r="F67" s="180"/>
      <c r="G67" s="180"/>
      <c r="H67" s="181"/>
      <c r="I67" s="158">
        <v>1</v>
      </c>
      <c r="J67" s="159"/>
      <c r="K67" s="160" t="s">
        <v>22</v>
      </c>
      <c r="L67" s="161"/>
      <c r="M67" s="161"/>
      <c r="N67" s="161"/>
      <c r="O67" s="161"/>
      <c r="P67" s="162"/>
      <c r="Q67" s="187" t="s">
        <v>69</v>
      </c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70"/>
      <c r="AH67" s="1" t="str">
        <f t="shared" si="0"/>
        <v/>
      </c>
      <c r="AI67" s="1">
        <f>$A$67*1000+I67</f>
        <v>4001</v>
      </c>
    </row>
    <row r="68" spans="1:35" ht="38.25" customHeight="1" x14ac:dyDescent="0.15">
      <c r="A68" s="171"/>
      <c r="B68" s="172"/>
      <c r="C68" s="173"/>
      <c r="D68" s="174"/>
      <c r="E68" s="174"/>
      <c r="F68" s="174"/>
      <c r="G68" s="174"/>
      <c r="H68" s="175"/>
      <c r="I68" s="158">
        <v>2</v>
      </c>
      <c r="J68" s="159"/>
      <c r="K68" s="160" t="s">
        <v>23</v>
      </c>
      <c r="L68" s="161"/>
      <c r="M68" s="161"/>
      <c r="N68" s="161"/>
      <c r="O68" s="161"/>
      <c r="P68" s="162"/>
      <c r="Q68" s="187" t="s">
        <v>70</v>
      </c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70"/>
      <c r="AH68" s="1" t="str">
        <f t="shared" si="0"/>
        <v/>
      </c>
      <c r="AI68" s="1">
        <f>$A$67*1000+I68</f>
        <v>4002</v>
      </c>
    </row>
    <row r="69" spans="1:35" ht="38.25" customHeight="1" x14ac:dyDescent="0.15">
      <c r="A69" s="134"/>
      <c r="B69" s="168"/>
      <c r="C69" s="182"/>
      <c r="D69" s="183"/>
      <c r="E69" s="183"/>
      <c r="F69" s="183"/>
      <c r="G69" s="183"/>
      <c r="H69" s="184"/>
      <c r="I69" s="158">
        <v>3</v>
      </c>
      <c r="J69" s="159"/>
      <c r="K69" s="160" t="s">
        <v>24</v>
      </c>
      <c r="L69" s="161"/>
      <c r="M69" s="161"/>
      <c r="N69" s="161"/>
      <c r="O69" s="161"/>
      <c r="P69" s="162"/>
      <c r="Q69" s="187" t="s">
        <v>71</v>
      </c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70"/>
      <c r="AH69" s="1" t="str">
        <f t="shared" si="0"/>
        <v/>
      </c>
      <c r="AI69" s="1">
        <f>$A$67*1000+I69</f>
        <v>4003</v>
      </c>
    </row>
    <row r="70" spans="1:35" ht="11.25" hidden="1" customHeight="1" x14ac:dyDescent="0.15">
      <c r="A70" s="48"/>
      <c r="B70" s="49"/>
      <c r="C70" s="50"/>
      <c r="D70" s="51"/>
      <c r="E70" s="51"/>
      <c r="F70" s="51"/>
      <c r="G70" s="51"/>
      <c r="H70" s="52"/>
      <c r="I70" s="1">
        <v>4</v>
      </c>
      <c r="J70" s="1"/>
      <c r="K70" s="50" t="s">
        <v>192</v>
      </c>
      <c r="L70" s="51"/>
      <c r="M70" s="51"/>
      <c r="N70" s="51"/>
      <c r="O70" s="51"/>
      <c r="P70" s="5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8"/>
      <c r="AH70" s="1" t="str">
        <f t="shared" si="0"/>
        <v/>
      </c>
      <c r="AI70" s="1">
        <f>$A$67*1000+I70</f>
        <v>4004</v>
      </c>
    </row>
    <row r="71" spans="1:35" ht="25.5" customHeight="1" x14ac:dyDescent="0.15">
      <c r="A71" s="171">
        <v>5</v>
      </c>
      <c r="B71" s="172"/>
      <c r="C71" s="173" t="s">
        <v>49</v>
      </c>
      <c r="D71" s="174"/>
      <c r="E71" s="174"/>
      <c r="F71" s="174"/>
      <c r="G71" s="174"/>
      <c r="H71" s="175"/>
      <c r="I71" s="134">
        <v>1</v>
      </c>
      <c r="J71" s="168"/>
      <c r="K71" s="182" t="s">
        <v>25</v>
      </c>
      <c r="L71" s="183"/>
      <c r="M71" s="183"/>
      <c r="N71" s="183"/>
      <c r="O71" s="183"/>
      <c r="P71" s="184"/>
      <c r="Q71" s="189" t="s">
        <v>72</v>
      </c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69"/>
      <c r="AH71" s="1" t="str">
        <f t="shared" si="0"/>
        <v/>
      </c>
      <c r="AI71" s="1">
        <f>$A$71*1000+I71</f>
        <v>5001</v>
      </c>
    </row>
    <row r="72" spans="1:35" ht="15" customHeight="1" x14ac:dyDescent="0.15">
      <c r="A72" s="171"/>
      <c r="B72" s="172"/>
      <c r="C72" s="173"/>
      <c r="D72" s="174"/>
      <c r="E72" s="174"/>
      <c r="F72" s="174"/>
      <c r="G72" s="174"/>
      <c r="H72" s="175"/>
      <c r="I72" s="158">
        <v>2</v>
      </c>
      <c r="J72" s="159"/>
      <c r="K72" s="160" t="s">
        <v>26</v>
      </c>
      <c r="L72" s="161"/>
      <c r="M72" s="161"/>
      <c r="N72" s="161"/>
      <c r="O72" s="161"/>
      <c r="P72" s="162"/>
      <c r="Q72" s="177" t="s">
        <v>73</v>
      </c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68"/>
      <c r="AH72" s="1" t="str">
        <f t="shared" si="0"/>
        <v/>
      </c>
      <c r="AI72" s="1">
        <f>$A$71*1000+I72</f>
        <v>5002</v>
      </c>
    </row>
    <row r="73" spans="1:35" ht="15" customHeight="1" x14ac:dyDescent="0.15">
      <c r="A73" s="171"/>
      <c r="B73" s="172"/>
      <c r="C73" s="173"/>
      <c r="D73" s="174"/>
      <c r="E73" s="174"/>
      <c r="F73" s="174"/>
      <c r="G73" s="174"/>
      <c r="H73" s="175"/>
      <c r="I73" s="165">
        <v>3</v>
      </c>
      <c r="J73" s="166"/>
      <c r="K73" s="179" t="s">
        <v>27</v>
      </c>
      <c r="L73" s="180"/>
      <c r="M73" s="180"/>
      <c r="N73" s="180"/>
      <c r="O73" s="180"/>
      <c r="P73" s="181"/>
      <c r="Q73" s="191" t="s">
        <v>74</v>
      </c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68"/>
      <c r="AH73" s="1" t="str">
        <f t="shared" si="0"/>
        <v/>
      </c>
      <c r="AI73" s="1">
        <f>$A$71*1000+I73</f>
        <v>5003</v>
      </c>
    </row>
    <row r="74" spans="1:35" ht="11.25" hidden="1" customHeight="1" x14ac:dyDescent="0.15">
      <c r="A74" s="48"/>
      <c r="B74" s="49"/>
      <c r="C74" s="50"/>
      <c r="D74" s="51"/>
      <c r="E74" s="51"/>
      <c r="F74" s="51"/>
      <c r="G74" s="51"/>
      <c r="H74" s="52"/>
      <c r="I74" s="1">
        <v>4</v>
      </c>
      <c r="J74" s="1"/>
      <c r="K74" s="50" t="s">
        <v>192</v>
      </c>
      <c r="L74" s="51"/>
      <c r="M74" s="51"/>
      <c r="N74" s="51"/>
      <c r="O74" s="51"/>
      <c r="P74" s="5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8"/>
      <c r="AH74" s="1" t="str">
        <f t="shared" si="0"/>
        <v/>
      </c>
      <c r="AI74" s="1">
        <f>$A$71*1000+I74</f>
        <v>5004</v>
      </c>
    </row>
    <row r="75" spans="1:35" ht="25.5" customHeight="1" x14ac:dyDescent="0.15">
      <c r="A75" s="165">
        <v>6</v>
      </c>
      <c r="B75" s="166"/>
      <c r="C75" s="179" t="s">
        <v>50</v>
      </c>
      <c r="D75" s="180"/>
      <c r="E75" s="180"/>
      <c r="F75" s="180"/>
      <c r="G75" s="180"/>
      <c r="H75" s="181"/>
      <c r="I75" s="158">
        <v>1</v>
      </c>
      <c r="J75" s="159"/>
      <c r="K75" s="160" t="s">
        <v>28</v>
      </c>
      <c r="L75" s="161"/>
      <c r="M75" s="161"/>
      <c r="N75" s="161"/>
      <c r="O75" s="161"/>
      <c r="P75" s="162"/>
      <c r="Q75" s="188" t="s">
        <v>75</v>
      </c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69"/>
      <c r="AH75" s="1" t="str">
        <f t="shared" si="0"/>
        <v/>
      </c>
      <c r="AI75" s="1">
        <f>$A$75*1000+I75</f>
        <v>6001</v>
      </c>
    </row>
    <row r="76" spans="1:35" ht="25.5" customHeight="1" x14ac:dyDescent="0.15">
      <c r="A76" s="171"/>
      <c r="B76" s="172"/>
      <c r="C76" s="173"/>
      <c r="D76" s="174"/>
      <c r="E76" s="174"/>
      <c r="F76" s="174"/>
      <c r="G76" s="174"/>
      <c r="H76" s="175"/>
      <c r="I76" s="158">
        <v>2</v>
      </c>
      <c r="J76" s="159"/>
      <c r="K76" s="160" t="s">
        <v>29</v>
      </c>
      <c r="L76" s="161"/>
      <c r="M76" s="161"/>
      <c r="N76" s="161"/>
      <c r="O76" s="161"/>
      <c r="P76" s="162"/>
      <c r="Q76" s="188" t="s">
        <v>76</v>
      </c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69"/>
      <c r="AH76" s="1" t="str">
        <f t="shared" si="0"/>
        <v/>
      </c>
      <c r="AI76" s="1">
        <f>$A$75*1000+I76</f>
        <v>6002</v>
      </c>
    </row>
    <row r="77" spans="1:35" ht="15" customHeight="1" x14ac:dyDescent="0.15">
      <c r="A77" s="134"/>
      <c r="B77" s="168"/>
      <c r="C77" s="182"/>
      <c r="D77" s="183"/>
      <c r="E77" s="183"/>
      <c r="F77" s="183"/>
      <c r="G77" s="183"/>
      <c r="H77" s="184"/>
      <c r="I77" s="158">
        <v>3</v>
      </c>
      <c r="J77" s="159"/>
      <c r="K77" s="160" t="s">
        <v>30</v>
      </c>
      <c r="L77" s="161"/>
      <c r="M77" s="161"/>
      <c r="N77" s="161"/>
      <c r="O77" s="161"/>
      <c r="P77" s="162"/>
      <c r="Q77" s="177" t="s">
        <v>77</v>
      </c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68"/>
      <c r="AH77" s="1" t="str">
        <f t="shared" si="0"/>
        <v/>
      </c>
      <c r="AI77" s="1">
        <f>$A$75*1000+I77</f>
        <v>6003</v>
      </c>
    </row>
    <row r="78" spans="1:35" ht="11.25" hidden="1" customHeight="1" x14ac:dyDescent="0.15">
      <c r="A78" s="48"/>
      <c r="B78" s="49"/>
      <c r="C78" s="50"/>
      <c r="D78" s="51"/>
      <c r="E78" s="51"/>
      <c r="F78" s="51"/>
      <c r="G78" s="51"/>
      <c r="H78" s="52"/>
      <c r="I78" s="1">
        <v>4</v>
      </c>
      <c r="J78" s="1"/>
      <c r="K78" s="50" t="s">
        <v>192</v>
      </c>
      <c r="L78" s="51"/>
      <c r="M78" s="51"/>
      <c r="N78" s="51"/>
      <c r="O78" s="51"/>
      <c r="P78" s="5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8"/>
      <c r="AH78" s="1" t="str">
        <f t="shared" si="0"/>
        <v/>
      </c>
      <c r="AI78" s="1">
        <f>$A$75*1000+I78</f>
        <v>6004</v>
      </c>
    </row>
    <row r="79" spans="1:35" ht="15" customHeight="1" x14ac:dyDescent="0.15">
      <c r="A79" s="171">
        <v>7</v>
      </c>
      <c r="B79" s="172"/>
      <c r="C79" s="173" t="s">
        <v>51</v>
      </c>
      <c r="D79" s="174"/>
      <c r="E79" s="174"/>
      <c r="F79" s="174"/>
      <c r="G79" s="174"/>
      <c r="H79" s="175"/>
      <c r="I79" s="134">
        <v>1</v>
      </c>
      <c r="J79" s="168"/>
      <c r="K79" s="182" t="s">
        <v>31</v>
      </c>
      <c r="L79" s="183"/>
      <c r="M79" s="183"/>
      <c r="N79" s="183"/>
      <c r="O79" s="183"/>
      <c r="P79" s="184"/>
      <c r="Q79" s="192" t="s">
        <v>78</v>
      </c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68"/>
      <c r="AH79" s="1" t="str">
        <f t="shared" si="0"/>
        <v/>
      </c>
      <c r="AI79" s="1">
        <f>$A$79*1000+I79</f>
        <v>7001</v>
      </c>
    </row>
    <row r="80" spans="1:35" ht="15" customHeight="1" x14ac:dyDescent="0.15">
      <c r="A80" s="171"/>
      <c r="B80" s="172"/>
      <c r="C80" s="173"/>
      <c r="D80" s="174"/>
      <c r="E80" s="174"/>
      <c r="F80" s="174"/>
      <c r="G80" s="174"/>
      <c r="H80" s="175"/>
      <c r="I80" s="158">
        <v>2</v>
      </c>
      <c r="J80" s="159"/>
      <c r="K80" s="160" t="s">
        <v>32</v>
      </c>
      <c r="L80" s="161"/>
      <c r="M80" s="161"/>
      <c r="N80" s="161"/>
      <c r="O80" s="161"/>
      <c r="P80" s="162"/>
      <c r="Q80" s="177" t="s">
        <v>79</v>
      </c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68"/>
      <c r="AH80" s="1" t="str">
        <f t="shared" si="0"/>
        <v/>
      </c>
      <c r="AI80" s="1">
        <f>$A$79*1000+I80</f>
        <v>7002</v>
      </c>
    </row>
    <row r="81" spans="1:35" ht="15" customHeight="1" x14ac:dyDescent="0.15">
      <c r="A81" s="171"/>
      <c r="B81" s="172"/>
      <c r="C81" s="173"/>
      <c r="D81" s="174"/>
      <c r="E81" s="174"/>
      <c r="F81" s="174"/>
      <c r="G81" s="174"/>
      <c r="H81" s="175"/>
      <c r="I81" s="165">
        <v>3</v>
      </c>
      <c r="J81" s="166"/>
      <c r="K81" s="179" t="s">
        <v>33</v>
      </c>
      <c r="L81" s="180"/>
      <c r="M81" s="180"/>
      <c r="N81" s="180"/>
      <c r="O81" s="180"/>
      <c r="P81" s="181"/>
      <c r="Q81" s="191" t="s">
        <v>80</v>
      </c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68"/>
      <c r="AH81" s="1" t="str">
        <f t="shared" si="0"/>
        <v/>
      </c>
      <c r="AI81" s="1">
        <f>$A$79*1000+I81</f>
        <v>7003</v>
      </c>
    </row>
    <row r="82" spans="1:35" ht="11.25" hidden="1" customHeight="1" x14ac:dyDescent="0.15">
      <c r="A82" s="48"/>
      <c r="B82" s="49"/>
      <c r="C82" s="50"/>
      <c r="D82" s="51"/>
      <c r="E82" s="51"/>
      <c r="F82" s="51"/>
      <c r="G82" s="51"/>
      <c r="H82" s="52"/>
      <c r="I82" s="1">
        <v>4</v>
      </c>
      <c r="J82" s="1"/>
      <c r="K82" s="50" t="s">
        <v>192</v>
      </c>
      <c r="L82" s="51"/>
      <c r="M82" s="51"/>
      <c r="N82" s="51"/>
      <c r="O82" s="51"/>
      <c r="P82" s="5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8"/>
      <c r="AH82" s="1" t="str">
        <f t="shared" si="0"/>
        <v/>
      </c>
      <c r="AI82" s="1">
        <f>$A$79*1000+I82</f>
        <v>7004</v>
      </c>
    </row>
    <row r="83" spans="1:35" ht="25.5" customHeight="1" x14ac:dyDescent="0.15">
      <c r="A83" s="165">
        <v>8</v>
      </c>
      <c r="B83" s="166"/>
      <c r="C83" s="179" t="s">
        <v>52</v>
      </c>
      <c r="D83" s="180"/>
      <c r="E83" s="180"/>
      <c r="F83" s="180"/>
      <c r="G83" s="180"/>
      <c r="H83" s="181"/>
      <c r="I83" s="158">
        <v>1</v>
      </c>
      <c r="J83" s="159"/>
      <c r="K83" s="160" t="s">
        <v>34</v>
      </c>
      <c r="L83" s="161"/>
      <c r="M83" s="161"/>
      <c r="N83" s="161"/>
      <c r="O83" s="161"/>
      <c r="P83" s="162"/>
      <c r="Q83" s="188" t="s">
        <v>81</v>
      </c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69"/>
      <c r="AH83" s="1" t="str">
        <f t="shared" si="0"/>
        <v/>
      </c>
      <c r="AI83" s="1">
        <f>$A$83*1000+I83</f>
        <v>8001</v>
      </c>
    </row>
    <row r="84" spans="1:35" ht="15" customHeight="1" x14ac:dyDescent="0.15">
      <c r="A84" s="134"/>
      <c r="B84" s="168"/>
      <c r="C84" s="182"/>
      <c r="D84" s="183"/>
      <c r="E84" s="183"/>
      <c r="F84" s="183"/>
      <c r="G84" s="183"/>
      <c r="H84" s="184"/>
      <c r="I84" s="158">
        <v>2</v>
      </c>
      <c r="J84" s="159"/>
      <c r="K84" s="160" t="s">
        <v>35</v>
      </c>
      <c r="L84" s="161"/>
      <c r="M84" s="161"/>
      <c r="N84" s="161"/>
      <c r="O84" s="161"/>
      <c r="P84" s="162"/>
      <c r="Q84" s="177" t="s">
        <v>82</v>
      </c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68"/>
      <c r="AH84" s="1" t="str">
        <f t="shared" si="0"/>
        <v/>
      </c>
      <c r="AI84" s="1">
        <f>$A$83*1000+I84</f>
        <v>8002</v>
      </c>
    </row>
    <row r="85" spans="1:35" ht="11.25" hidden="1" customHeight="1" x14ac:dyDescent="0.15">
      <c r="A85" s="48"/>
      <c r="B85" s="49"/>
      <c r="C85" s="50"/>
      <c r="D85" s="51"/>
      <c r="E85" s="51"/>
      <c r="F85" s="51"/>
      <c r="G85" s="51"/>
      <c r="H85" s="52"/>
      <c r="I85" s="1">
        <v>3</v>
      </c>
      <c r="J85" s="1"/>
      <c r="K85" s="50" t="s">
        <v>192</v>
      </c>
      <c r="L85" s="51"/>
      <c r="M85" s="51"/>
      <c r="N85" s="51"/>
      <c r="O85" s="51"/>
      <c r="P85" s="5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8"/>
      <c r="AH85" s="1" t="str">
        <f t="shared" si="0"/>
        <v/>
      </c>
      <c r="AI85" s="1">
        <f>$A$83*1000+I85</f>
        <v>8003</v>
      </c>
    </row>
    <row r="86" spans="1:35" ht="25.5" customHeight="1" x14ac:dyDescent="0.15">
      <c r="A86" s="171">
        <v>9</v>
      </c>
      <c r="B86" s="172"/>
      <c r="C86" s="173" t="s">
        <v>53</v>
      </c>
      <c r="D86" s="174"/>
      <c r="E86" s="174"/>
      <c r="F86" s="174"/>
      <c r="G86" s="174"/>
      <c r="H86" s="175"/>
      <c r="I86" s="134">
        <v>1</v>
      </c>
      <c r="J86" s="168"/>
      <c r="K86" s="182" t="s">
        <v>36</v>
      </c>
      <c r="L86" s="183"/>
      <c r="M86" s="183"/>
      <c r="N86" s="183"/>
      <c r="O86" s="183"/>
      <c r="P86" s="184"/>
      <c r="Q86" s="189" t="s">
        <v>83</v>
      </c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69"/>
      <c r="AH86" s="1" t="str">
        <f t="shared" si="0"/>
        <v/>
      </c>
      <c r="AI86" s="1">
        <f>$A$86*1000+I86</f>
        <v>9001</v>
      </c>
    </row>
    <row r="87" spans="1:35" ht="15" customHeight="1" x14ac:dyDescent="0.15">
      <c r="A87" s="171"/>
      <c r="B87" s="172"/>
      <c r="C87" s="173"/>
      <c r="D87" s="174"/>
      <c r="E87" s="174"/>
      <c r="F87" s="174"/>
      <c r="G87" s="174"/>
      <c r="H87" s="175"/>
      <c r="I87" s="165">
        <v>2</v>
      </c>
      <c r="J87" s="166"/>
      <c r="K87" s="179" t="s">
        <v>37</v>
      </c>
      <c r="L87" s="180"/>
      <c r="M87" s="180"/>
      <c r="N87" s="180"/>
      <c r="O87" s="180"/>
      <c r="P87" s="181"/>
      <c r="Q87" s="191" t="s">
        <v>84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68"/>
      <c r="AH87" s="1" t="str">
        <f t="shared" si="0"/>
        <v/>
      </c>
      <c r="AI87" s="1">
        <f>$A$86*1000+I87</f>
        <v>9002</v>
      </c>
    </row>
    <row r="88" spans="1:35" ht="11.25" hidden="1" customHeight="1" x14ac:dyDescent="0.15">
      <c r="A88" s="48"/>
      <c r="B88" s="49"/>
      <c r="C88" s="50"/>
      <c r="D88" s="51"/>
      <c r="E88" s="51"/>
      <c r="F88" s="51"/>
      <c r="G88" s="51"/>
      <c r="H88" s="52"/>
      <c r="I88" s="1">
        <v>3</v>
      </c>
      <c r="J88" s="1"/>
      <c r="K88" s="50" t="s">
        <v>192</v>
      </c>
      <c r="L88" s="51"/>
      <c r="M88" s="51"/>
      <c r="N88" s="51"/>
      <c r="O88" s="51"/>
      <c r="P88" s="5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8"/>
      <c r="AH88" s="1" t="str">
        <f t="shared" si="0"/>
        <v/>
      </c>
      <c r="AI88" s="1">
        <f>$A$86*1000+I88</f>
        <v>9003</v>
      </c>
    </row>
    <row r="89" spans="1:35" ht="15" customHeight="1" x14ac:dyDescent="0.15">
      <c r="A89" s="165">
        <v>10</v>
      </c>
      <c r="B89" s="166"/>
      <c r="C89" s="179" t="s">
        <v>54</v>
      </c>
      <c r="D89" s="180"/>
      <c r="E89" s="180"/>
      <c r="F89" s="180"/>
      <c r="G89" s="180"/>
      <c r="H89" s="181"/>
      <c r="I89" s="158">
        <v>1</v>
      </c>
      <c r="J89" s="159"/>
      <c r="K89" s="160" t="s">
        <v>38</v>
      </c>
      <c r="L89" s="161"/>
      <c r="M89" s="161"/>
      <c r="N89" s="161"/>
      <c r="O89" s="161"/>
      <c r="P89" s="162"/>
      <c r="Q89" s="177" t="s">
        <v>85</v>
      </c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68"/>
      <c r="AH89" s="1" t="str">
        <f t="shared" si="0"/>
        <v/>
      </c>
      <c r="AI89" s="1">
        <f>$A$89*1000+I89</f>
        <v>10001</v>
      </c>
    </row>
    <row r="90" spans="1:35" ht="15" customHeight="1" x14ac:dyDescent="0.15">
      <c r="A90" s="134"/>
      <c r="B90" s="168"/>
      <c r="C90" s="182"/>
      <c r="D90" s="183"/>
      <c r="E90" s="183"/>
      <c r="F90" s="183"/>
      <c r="G90" s="183"/>
      <c r="H90" s="184"/>
      <c r="I90" s="158">
        <v>2</v>
      </c>
      <c r="J90" s="159"/>
      <c r="K90" s="160" t="s">
        <v>39</v>
      </c>
      <c r="L90" s="161"/>
      <c r="M90" s="161"/>
      <c r="N90" s="161"/>
      <c r="O90" s="161"/>
      <c r="P90" s="162"/>
      <c r="Q90" s="177" t="s">
        <v>86</v>
      </c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68"/>
      <c r="AH90" s="1" t="str">
        <f t="shared" si="0"/>
        <v/>
      </c>
      <c r="AI90" s="1">
        <f>$A$89*1000+I90</f>
        <v>10002</v>
      </c>
    </row>
    <row r="91" spans="1:35" ht="11.25" hidden="1" customHeight="1" x14ac:dyDescent="0.15">
      <c r="A91" s="48"/>
      <c r="B91" s="49"/>
      <c r="C91" s="50"/>
      <c r="D91" s="51"/>
      <c r="E91" s="51"/>
      <c r="F91" s="51"/>
      <c r="G91" s="51"/>
      <c r="H91" s="52"/>
      <c r="I91" s="1">
        <v>3</v>
      </c>
      <c r="J91" s="1"/>
      <c r="K91" s="50" t="s">
        <v>192</v>
      </c>
      <c r="L91" s="51"/>
      <c r="M91" s="51"/>
      <c r="N91" s="51"/>
      <c r="O91" s="51"/>
      <c r="P91" s="5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8"/>
      <c r="AH91" s="1" t="str">
        <f t="shared" si="0"/>
        <v/>
      </c>
      <c r="AI91" s="1">
        <f>$A$89*1000+I91</f>
        <v>10003</v>
      </c>
    </row>
    <row r="92" spans="1:35" ht="15" customHeight="1" x14ac:dyDescent="0.15">
      <c r="A92" s="171">
        <v>11</v>
      </c>
      <c r="B92" s="172"/>
      <c r="C92" s="173" t="s">
        <v>55</v>
      </c>
      <c r="D92" s="174"/>
      <c r="E92" s="174"/>
      <c r="F92" s="174"/>
      <c r="G92" s="174"/>
      <c r="H92" s="175"/>
      <c r="I92" s="134">
        <v>1</v>
      </c>
      <c r="J92" s="168"/>
      <c r="K92" s="182" t="s">
        <v>445</v>
      </c>
      <c r="L92" s="183"/>
      <c r="M92" s="183"/>
      <c r="N92" s="183"/>
      <c r="O92" s="183"/>
      <c r="P92" s="184"/>
      <c r="Q92" s="192" t="s">
        <v>87</v>
      </c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68"/>
      <c r="AH92" s="1" t="str">
        <f t="shared" si="0"/>
        <v/>
      </c>
      <c r="AI92" s="1">
        <f t="shared" ref="AI92:AI98" si="3">$A$92*1000+I92</f>
        <v>11001</v>
      </c>
    </row>
    <row r="93" spans="1:35" ht="15" customHeight="1" x14ac:dyDescent="0.15">
      <c r="A93" s="171"/>
      <c r="B93" s="172"/>
      <c r="C93" s="173"/>
      <c r="D93" s="174"/>
      <c r="E93" s="174"/>
      <c r="F93" s="174"/>
      <c r="G93" s="174"/>
      <c r="H93" s="175"/>
      <c r="I93" s="158">
        <v>2</v>
      </c>
      <c r="J93" s="159"/>
      <c r="K93" s="160" t="s">
        <v>40</v>
      </c>
      <c r="L93" s="161"/>
      <c r="M93" s="161"/>
      <c r="N93" s="161"/>
      <c r="O93" s="161"/>
      <c r="P93" s="162"/>
      <c r="Q93" s="177" t="s">
        <v>88</v>
      </c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68"/>
      <c r="AH93" s="1" t="str">
        <f t="shared" si="0"/>
        <v/>
      </c>
      <c r="AI93" s="1">
        <f t="shared" si="3"/>
        <v>11002</v>
      </c>
    </row>
    <row r="94" spans="1:35" ht="15" customHeight="1" x14ac:dyDescent="0.15">
      <c r="A94" s="171"/>
      <c r="B94" s="172"/>
      <c r="C94" s="173"/>
      <c r="D94" s="174"/>
      <c r="E94" s="174"/>
      <c r="F94" s="174"/>
      <c r="G94" s="174"/>
      <c r="H94" s="175"/>
      <c r="I94" s="158">
        <v>3</v>
      </c>
      <c r="J94" s="159"/>
      <c r="K94" s="160" t="s">
        <v>41</v>
      </c>
      <c r="L94" s="161"/>
      <c r="M94" s="161"/>
      <c r="N94" s="161"/>
      <c r="O94" s="161"/>
      <c r="P94" s="162"/>
      <c r="Q94" s="177" t="s">
        <v>89</v>
      </c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68"/>
      <c r="AH94" s="1" t="str">
        <f t="shared" si="0"/>
        <v/>
      </c>
      <c r="AI94" s="1">
        <f t="shared" si="3"/>
        <v>11003</v>
      </c>
    </row>
    <row r="95" spans="1:35" ht="15" customHeight="1" x14ac:dyDescent="0.15">
      <c r="A95" s="171"/>
      <c r="B95" s="172"/>
      <c r="C95" s="173"/>
      <c r="D95" s="174"/>
      <c r="E95" s="174"/>
      <c r="F95" s="174"/>
      <c r="G95" s="174"/>
      <c r="H95" s="175"/>
      <c r="I95" s="158">
        <v>4</v>
      </c>
      <c r="J95" s="159"/>
      <c r="K95" s="160" t="s">
        <v>42</v>
      </c>
      <c r="L95" s="161"/>
      <c r="M95" s="161"/>
      <c r="N95" s="161"/>
      <c r="O95" s="161"/>
      <c r="P95" s="162"/>
      <c r="Q95" s="177" t="s">
        <v>90</v>
      </c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68"/>
      <c r="AH95" s="1" t="str">
        <f t="shared" si="0"/>
        <v/>
      </c>
      <c r="AI95" s="1">
        <f t="shared" si="3"/>
        <v>11004</v>
      </c>
    </row>
    <row r="96" spans="1:35" ht="15" customHeight="1" x14ac:dyDescent="0.15">
      <c r="A96" s="171"/>
      <c r="B96" s="172"/>
      <c r="C96" s="173"/>
      <c r="D96" s="174"/>
      <c r="E96" s="174"/>
      <c r="F96" s="174"/>
      <c r="G96" s="174"/>
      <c r="H96" s="175"/>
      <c r="I96" s="158">
        <v>5</v>
      </c>
      <c r="J96" s="159"/>
      <c r="K96" s="160" t="s">
        <v>43</v>
      </c>
      <c r="L96" s="161"/>
      <c r="M96" s="161"/>
      <c r="N96" s="161"/>
      <c r="O96" s="161"/>
      <c r="P96" s="162"/>
      <c r="Q96" s="177" t="s">
        <v>91</v>
      </c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68"/>
      <c r="AH96" s="1" t="str">
        <f t="shared" si="0"/>
        <v/>
      </c>
      <c r="AI96" s="1">
        <f t="shared" si="3"/>
        <v>11005</v>
      </c>
    </row>
    <row r="97" spans="1:35" ht="15" customHeight="1" x14ac:dyDescent="0.15">
      <c r="A97" s="171"/>
      <c r="B97" s="172"/>
      <c r="C97" s="173"/>
      <c r="D97" s="174"/>
      <c r="E97" s="174"/>
      <c r="F97" s="174"/>
      <c r="G97" s="174"/>
      <c r="H97" s="175"/>
      <c r="I97" s="158">
        <v>6</v>
      </c>
      <c r="J97" s="159"/>
      <c r="K97" s="160" t="s">
        <v>44</v>
      </c>
      <c r="L97" s="161"/>
      <c r="M97" s="161"/>
      <c r="N97" s="161"/>
      <c r="O97" s="161"/>
      <c r="P97" s="162"/>
      <c r="Q97" s="177" t="s">
        <v>92</v>
      </c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68"/>
      <c r="AH97" s="1" t="str">
        <f t="shared" si="0"/>
        <v/>
      </c>
      <c r="AI97" s="1">
        <f t="shared" si="3"/>
        <v>11006</v>
      </c>
    </row>
    <row r="98" spans="1:35" ht="15" customHeight="1" thickBot="1" x14ac:dyDescent="0.2">
      <c r="A98" s="134"/>
      <c r="B98" s="168"/>
      <c r="C98" s="182"/>
      <c r="D98" s="183"/>
      <c r="E98" s="183"/>
      <c r="F98" s="183"/>
      <c r="G98" s="183"/>
      <c r="H98" s="184"/>
      <c r="I98" s="158">
        <v>7</v>
      </c>
      <c r="J98" s="159"/>
      <c r="K98" s="160" t="s">
        <v>446</v>
      </c>
      <c r="L98" s="161"/>
      <c r="M98" s="161"/>
      <c r="N98" s="161"/>
      <c r="O98" s="161"/>
      <c r="P98" s="162"/>
      <c r="Q98" s="177" t="s">
        <v>93</v>
      </c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71"/>
      <c r="AH98" s="1" t="str">
        <f t="shared" si="0"/>
        <v/>
      </c>
      <c r="AI98" s="1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0"/>
        <v/>
      </c>
      <c r="AI99" s="1"/>
    </row>
    <row r="100" spans="1:35" ht="15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0" t="s">
        <v>443</v>
      </c>
      <c r="AH106" s="1"/>
      <c r="AI106" s="1"/>
    </row>
    <row r="107" spans="1:35" ht="15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5" t="s">
        <v>185</v>
      </c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7"/>
      <c r="AG107" s="193" t="s">
        <v>212</v>
      </c>
      <c r="AH107" s="1"/>
      <c r="AI107" s="1"/>
    </row>
    <row r="108" spans="1:35" ht="15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5"/>
      <c r="AG108" s="194"/>
      <c r="AH108" s="1"/>
      <c r="AI108" s="1"/>
    </row>
    <row r="109" spans="1:35" ht="15" customHeight="1" thickTop="1" x14ac:dyDescent="0.15">
      <c r="A109" s="165">
        <v>12</v>
      </c>
      <c r="B109" s="166"/>
      <c r="C109" s="197" t="s">
        <v>132</v>
      </c>
      <c r="D109" s="198"/>
      <c r="E109" s="198"/>
      <c r="F109" s="198"/>
      <c r="G109" s="198"/>
      <c r="H109" s="199"/>
      <c r="I109" s="166">
        <v>1</v>
      </c>
      <c r="J109" s="166"/>
      <c r="K109" s="179" t="s">
        <v>98</v>
      </c>
      <c r="L109" s="180"/>
      <c r="M109" s="180"/>
      <c r="N109" s="180"/>
      <c r="O109" s="180"/>
      <c r="P109" s="181"/>
      <c r="Q109" s="195" t="s">
        <v>143</v>
      </c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67"/>
      <c r="AH109" s="1" t="str">
        <f t="shared" ref="AH109:AH164" si="4">IF(AG109="","",VLOOKUP(AG109,$G$268:$Q$268,11,FALSE))</f>
        <v/>
      </c>
      <c r="AI109" s="1">
        <f>$A$109*1000+I109</f>
        <v>12001</v>
      </c>
    </row>
    <row r="110" spans="1:35" ht="25.5" customHeight="1" x14ac:dyDescent="0.15">
      <c r="A110" s="171"/>
      <c r="B110" s="172"/>
      <c r="C110" s="200"/>
      <c r="D110" s="201"/>
      <c r="E110" s="201"/>
      <c r="F110" s="201"/>
      <c r="G110" s="201"/>
      <c r="H110" s="202"/>
      <c r="I110" s="158">
        <v>2</v>
      </c>
      <c r="J110" s="159"/>
      <c r="K110" s="160" t="s">
        <v>99</v>
      </c>
      <c r="L110" s="161"/>
      <c r="M110" s="161"/>
      <c r="N110" s="161"/>
      <c r="O110" s="161"/>
      <c r="P110" s="162"/>
      <c r="Q110" s="196" t="s">
        <v>144</v>
      </c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69"/>
      <c r="AH110" s="1" t="str">
        <f t="shared" si="4"/>
        <v/>
      </c>
      <c r="AI110" s="1">
        <f>$A$109*1000+I110</f>
        <v>12002</v>
      </c>
    </row>
    <row r="111" spans="1:35" ht="15" customHeight="1" x14ac:dyDescent="0.15">
      <c r="A111" s="134"/>
      <c r="B111" s="168"/>
      <c r="C111" s="203"/>
      <c r="D111" s="204"/>
      <c r="E111" s="204"/>
      <c r="F111" s="204"/>
      <c r="G111" s="204"/>
      <c r="H111" s="205"/>
      <c r="I111" s="168">
        <v>3</v>
      </c>
      <c r="J111" s="168"/>
      <c r="K111" s="182" t="s">
        <v>100</v>
      </c>
      <c r="L111" s="183"/>
      <c r="M111" s="183"/>
      <c r="N111" s="183"/>
      <c r="O111" s="183"/>
      <c r="P111" s="184"/>
      <c r="Q111" s="190" t="s">
        <v>145</v>
      </c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68"/>
      <c r="AH111" s="1" t="str">
        <f t="shared" si="4"/>
        <v/>
      </c>
      <c r="AI111" s="1">
        <f>$A$109*1000+I111</f>
        <v>12003</v>
      </c>
    </row>
    <row r="112" spans="1:35" ht="11.25" hidden="1" customHeight="1" x14ac:dyDescent="0.15">
      <c r="A112" s="48"/>
      <c r="B112" s="49"/>
      <c r="C112" s="50"/>
      <c r="D112" s="51"/>
      <c r="E112" s="51"/>
      <c r="F112" s="51"/>
      <c r="G112" s="51"/>
      <c r="H112" s="52"/>
      <c r="I112" s="1">
        <v>4</v>
      </c>
      <c r="J112" s="1"/>
      <c r="K112" s="50" t="s">
        <v>192</v>
      </c>
      <c r="L112" s="51"/>
      <c r="M112" s="51"/>
      <c r="N112" s="51"/>
      <c r="O112" s="51"/>
      <c r="P112" s="52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68"/>
      <c r="AH112" s="1" t="str">
        <f t="shared" si="4"/>
        <v/>
      </c>
      <c r="AI112" s="1">
        <f>$A$109*1000+I112</f>
        <v>12004</v>
      </c>
    </row>
    <row r="113" spans="1:35" ht="15" customHeight="1" x14ac:dyDescent="0.15">
      <c r="A113" s="171">
        <v>13</v>
      </c>
      <c r="B113" s="172"/>
      <c r="C113" s="200" t="s">
        <v>133</v>
      </c>
      <c r="D113" s="201"/>
      <c r="E113" s="201"/>
      <c r="F113" s="201"/>
      <c r="G113" s="201"/>
      <c r="H113" s="202"/>
      <c r="I113" s="134">
        <v>1</v>
      </c>
      <c r="J113" s="168"/>
      <c r="K113" s="182" t="s">
        <v>101</v>
      </c>
      <c r="L113" s="183"/>
      <c r="M113" s="183"/>
      <c r="N113" s="183"/>
      <c r="O113" s="183"/>
      <c r="P113" s="184"/>
      <c r="Q113" s="190" t="s">
        <v>146</v>
      </c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68"/>
      <c r="AH113" s="1" t="str">
        <f t="shared" si="4"/>
        <v/>
      </c>
      <c r="AI113" s="1">
        <f>$A$113*1000+I113</f>
        <v>13001</v>
      </c>
    </row>
    <row r="114" spans="1:35" ht="15" customHeight="1" x14ac:dyDescent="0.15">
      <c r="A114" s="171"/>
      <c r="B114" s="172"/>
      <c r="C114" s="200"/>
      <c r="D114" s="201"/>
      <c r="E114" s="201"/>
      <c r="F114" s="201"/>
      <c r="G114" s="201"/>
      <c r="H114" s="202"/>
      <c r="I114" s="158">
        <v>2</v>
      </c>
      <c r="J114" s="159"/>
      <c r="K114" s="160" t="s">
        <v>102</v>
      </c>
      <c r="L114" s="161"/>
      <c r="M114" s="161"/>
      <c r="N114" s="161"/>
      <c r="O114" s="161"/>
      <c r="P114" s="162"/>
      <c r="Q114" s="187" t="s">
        <v>147</v>
      </c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68"/>
      <c r="AH114" s="1" t="str">
        <f t="shared" si="4"/>
        <v/>
      </c>
      <c r="AI114" s="1">
        <f>$A$113*1000+I114</f>
        <v>13002</v>
      </c>
    </row>
    <row r="115" spans="1:35" ht="15" customHeight="1" x14ac:dyDescent="0.15">
      <c r="A115" s="171"/>
      <c r="B115" s="172"/>
      <c r="C115" s="200"/>
      <c r="D115" s="201"/>
      <c r="E115" s="201"/>
      <c r="F115" s="201"/>
      <c r="G115" s="201"/>
      <c r="H115" s="202"/>
      <c r="I115" s="165">
        <v>3</v>
      </c>
      <c r="J115" s="166"/>
      <c r="K115" s="179" t="s">
        <v>103</v>
      </c>
      <c r="L115" s="180"/>
      <c r="M115" s="180"/>
      <c r="N115" s="180"/>
      <c r="O115" s="180"/>
      <c r="P115" s="181"/>
      <c r="Q115" s="195" t="s">
        <v>148</v>
      </c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68"/>
      <c r="AH115" s="1" t="str">
        <f t="shared" si="4"/>
        <v/>
      </c>
      <c r="AI115" s="1">
        <f>$A$113*1000+I115</f>
        <v>13003</v>
      </c>
    </row>
    <row r="116" spans="1:35" ht="12" hidden="1" customHeight="1" x14ac:dyDescent="0.15">
      <c r="A116" s="48"/>
      <c r="B116" s="49"/>
      <c r="C116" s="50"/>
      <c r="D116" s="51"/>
      <c r="E116" s="51"/>
      <c r="F116" s="51"/>
      <c r="G116" s="51"/>
      <c r="H116" s="52"/>
      <c r="I116" s="1">
        <v>4</v>
      </c>
      <c r="J116" s="1"/>
      <c r="K116" s="50" t="s">
        <v>192</v>
      </c>
      <c r="L116" s="51"/>
      <c r="M116" s="51"/>
      <c r="N116" s="51"/>
      <c r="O116" s="51"/>
      <c r="P116" s="5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68"/>
      <c r="AH116" s="1" t="str">
        <f t="shared" si="4"/>
        <v/>
      </c>
      <c r="AI116" s="1">
        <f>$A$113*1000+I116</f>
        <v>13004</v>
      </c>
    </row>
    <row r="117" spans="1:35" ht="15" customHeight="1" x14ac:dyDescent="0.15">
      <c r="A117" s="165">
        <v>14</v>
      </c>
      <c r="B117" s="166"/>
      <c r="C117" s="197" t="s">
        <v>134</v>
      </c>
      <c r="D117" s="198"/>
      <c r="E117" s="198"/>
      <c r="F117" s="198"/>
      <c r="G117" s="198"/>
      <c r="H117" s="199"/>
      <c r="I117" s="158">
        <v>1</v>
      </c>
      <c r="J117" s="159"/>
      <c r="K117" s="160" t="s">
        <v>104</v>
      </c>
      <c r="L117" s="161"/>
      <c r="M117" s="161"/>
      <c r="N117" s="161"/>
      <c r="O117" s="161"/>
      <c r="P117" s="162"/>
      <c r="Q117" s="187" t="s">
        <v>149</v>
      </c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68"/>
      <c r="AH117" s="1" t="str">
        <f t="shared" si="4"/>
        <v/>
      </c>
      <c r="AI117" s="1">
        <f>$A$117*1000+I117</f>
        <v>14001</v>
      </c>
    </row>
    <row r="118" spans="1:35" ht="15" customHeight="1" x14ac:dyDescent="0.15">
      <c r="A118" s="171"/>
      <c r="B118" s="172"/>
      <c r="C118" s="200"/>
      <c r="D118" s="201"/>
      <c r="E118" s="201"/>
      <c r="F118" s="201"/>
      <c r="G118" s="201"/>
      <c r="H118" s="202"/>
      <c r="I118" s="158">
        <v>2</v>
      </c>
      <c r="J118" s="159"/>
      <c r="K118" s="160" t="s">
        <v>105</v>
      </c>
      <c r="L118" s="161"/>
      <c r="M118" s="161"/>
      <c r="N118" s="161"/>
      <c r="O118" s="161"/>
      <c r="P118" s="162"/>
      <c r="Q118" s="187" t="s">
        <v>150</v>
      </c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68"/>
      <c r="AH118" s="1" t="str">
        <f t="shared" si="4"/>
        <v/>
      </c>
      <c r="AI118" s="1">
        <f>$A$117*1000+I118</f>
        <v>14002</v>
      </c>
    </row>
    <row r="119" spans="1:35" ht="15" customHeight="1" x14ac:dyDescent="0.15">
      <c r="A119" s="171"/>
      <c r="B119" s="172"/>
      <c r="C119" s="200"/>
      <c r="D119" s="201"/>
      <c r="E119" s="201"/>
      <c r="F119" s="201"/>
      <c r="G119" s="201"/>
      <c r="H119" s="202"/>
      <c r="I119" s="158">
        <v>3</v>
      </c>
      <c r="J119" s="159"/>
      <c r="K119" s="160" t="s">
        <v>189</v>
      </c>
      <c r="L119" s="161"/>
      <c r="M119" s="161"/>
      <c r="N119" s="161"/>
      <c r="O119" s="161"/>
      <c r="P119" s="162"/>
      <c r="Q119" s="187" t="s">
        <v>151</v>
      </c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68"/>
      <c r="AH119" s="1" t="str">
        <f t="shared" si="4"/>
        <v/>
      </c>
      <c r="AI119" s="1">
        <f>$A$117*1000+I119</f>
        <v>14003</v>
      </c>
    </row>
    <row r="120" spans="1:35" ht="15" customHeight="1" x14ac:dyDescent="0.15">
      <c r="A120" s="134"/>
      <c r="B120" s="168"/>
      <c r="C120" s="203"/>
      <c r="D120" s="204"/>
      <c r="E120" s="204"/>
      <c r="F120" s="204"/>
      <c r="G120" s="204"/>
      <c r="H120" s="205"/>
      <c r="I120" s="158">
        <v>4</v>
      </c>
      <c r="J120" s="159"/>
      <c r="K120" s="160" t="s">
        <v>6</v>
      </c>
      <c r="L120" s="161"/>
      <c r="M120" s="161"/>
      <c r="N120" s="161"/>
      <c r="O120" s="161"/>
      <c r="P120" s="162"/>
      <c r="Q120" s="187" t="s">
        <v>152</v>
      </c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68"/>
      <c r="AH120" s="1" t="str">
        <f t="shared" si="4"/>
        <v/>
      </c>
      <c r="AI120" s="1">
        <f>$A$117*1000+I120</f>
        <v>14004</v>
      </c>
    </row>
    <row r="121" spans="1:35" ht="12" hidden="1" customHeight="1" x14ac:dyDescent="0.15">
      <c r="A121" s="48"/>
      <c r="B121" s="49"/>
      <c r="C121" s="50"/>
      <c r="D121" s="51"/>
      <c r="E121" s="51"/>
      <c r="F121" s="51"/>
      <c r="G121" s="51"/>
      <c r="H121" s="52"/>
      <c r="I121" s="1">
        <v>5</v>
      </c>
      <c r="J121" s="1"/>
      <c r="K121" s="50" t="s">
        <v>192</v>
      </c>
      <c r="L121" s="51"/>
      <c r="M121" s="51"/>
      <c r="N121" s="51"/>
      <c r="O121" s="51"/>
      <c r="P121" s="52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8"/>
      <c r="AH121" s="1" t="str">
        <f t="shared" si="4"/>
        <v/>
      </c>
      <c r="AI121" s="1">
        <f>$A$117*1000+I121</f>
        <v>14005</v>
      </c>
    </row>
    <row r="122" spans="1:35" ht="15" customHeight="1" x14ac:dyDescent="0.15">
      <c r="A122" s="171">
        <v>15</v>
      </c>
      <c r="B122" s="172"/>
      <c r="C122" s="200" t="s">
        <v>135</v>
      </c>
      <c r="D122" s="201"/>
      <c r="E122" s="201"/>
      <c r="F122" s="201"/>
      <c r="G122" s="201"/>
      <c r="H122" s="202"/>
      <c r="I122" s="134">
        <v>1</v>
      </c>
      <c r="J122" s="168"/>
      <c r="K122" s="182" t="s">
        <v>106</v>
      </c>
      <c r="L122" s="183"/>
      <c r="M122" s="183"/>
      <c r="N122" s="183"/>
      <c r="O122" s="183"/>
      <c r="P122" s="184"/>
      <c r="Q122" s="190" t="s">
        <v>153</v>
      </c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68"/>
      <c r="AH122" s="1" t="str">
        <f t="shared" si="4"/>
        <v/>
      </c>
      <c r="AI122" s="1">
        <f>$A$122*1000+I122</f>
        <v>15001</v>
      </c>
    </row>
    <row r="123" spans="1:35" ht="15" customHeight="1" x14ac:dyDescent="0.15">
      <c r="A123" s="171"/>
      <c r="B123" s="172"/>
      <c r="C123" s="200"/>
      <c r="D123" s="201"/>
      <c r="E123" s="201"/>
      <c r="F123" s="201"/>
      <c r="G123" s="201"/>
      <c r="H123" s="202"/>
      <c r="I123" s="158">
        <v>2</v>
      </c>
      <c r="J123" s="159"/>
      <c r="K123" s="160" t="s">
        <v>107</v>
      </c>
      <c r="L123" s="161"/>
      <c r="M123" s="161"/>
      <c r="N123" s="161"/>
      <c r="O123" s="161"/>
      <c r="P123" s="162"/>
      <c r="Q123" s="187" t="s">
        <v>154</v>
      </c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68"/>
      <c r="AH123" s="1" t="str">
        <f t="shared" si="4"/>
        <v/>
      </c>
      <c r="AI123" s="1">
        <f>$A$122*1000+I123</f>
        <v>15002</v>
      </c>
    </row>
    <row r="124" spans="1:35" ht="15" customHeight="1" x14ac:dyDescent="0.15">
      <c r="A124" s="171"/>
      <c r="B124" s="172"/>
      <c r="C124" s="200"/>
      <c r="D124" s="201"/>
      <c r="E124" s="201"/>
      <c r="F124" s="201"/>
      <c r="G124" s="201"/>
      <c r="H124" s="202"/>
      <c r="I124" s="158">
        <v>3</v>
      </c>
      <c r="J124" s="159"/>
      <c r="K124" s="160" t="s">
        <v>108</v>
      </c>
      <c r="L124" s="161"/>
      <c r="M124" s="161"/>
      <c r="N124" s="161"/>
      <c r="O124" s="161"/>
      <c r="P124" s="162"/>
      <c r="Q124" s="187" t="s">
        <v>155</v>
      </c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68"/>
      <c r="AH124" s="1" t="str">
        <f t="shared" si="4"/>
        <v/>
      </c>
      <c r="AI124" s="1">
        <f>$A$122*1000+I124</f>
        <v>15003</v>
      </c>
    </row>
    <row r="125" spans="1:35" ht="15" customHeight="1" x14ac:dyDescent="0.15">
      <c r="A125" s="171"/>
      <c r="B125" s="172"/>
      <c r="C125" s="200"/>
      <c r="D125" s="201"/>
      <c r="E125" s="201"/>
      <c r="F125" s="201"/>
      <c r="G125" s="201"/>
      <c r="H125" s="202"/>
      <c r="I125" s="165">
        <v>4</v>
      </c>
      <c r="J125" s="166"/>
      <c r="K125" s="179" t="s">
        <v>109</v>
      </c>
      <c r="L125" s="180"/>
      <c r="M125" s="180"/>
      <c r="N125" s="180"/>
      <c r="O125" s="180"/>
      <c r="P125" s="181"/>
      <c r="Q125" s="195" t="s">
        <v>156</v>
      </c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68"/>
      <c r="AH125" s="1" t="str">
        <f t="shared" si="4"/>
        <v/>
      </c>
      <c r="AI125" s="1">
        <f>$A$122*1000+I125</f>
        <v>15004</v>
      </c>
    </row>
    <row r="126" spans="1:35" ht="12" hidden="1" customHeight="1" x14ac:dyDescent="0.15">
      <c r="A126" s="48"/>
      <c r="B126" s="49"/>
      <c r="C126" s="50"/>
      <c r="D126" s="51"/>
      <c r="E126" s="51"/>
      <c r="F126" s="51"/>
      <c r="G126" s="51"/>
      <c r="H126" s="52"/>
      <c r="I126" s="1">
        <v>5</v>
      </c>
      <c r="J126" s="1"/>
      <c r="K126" s="50" t="s">
        <v>192</v>
      </c>
      <c r="L126" s="51"/>
      <c r="M126" s="51"/>
      <c r="N126" s="51"/>
      <c r="O126" s="51"/>
      <c r="P126" s="52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68"/>
      <c r="AH126" s="1" t="str">
        <f t="shared" si="4"/>
        <v/>
      </c>
      <c r="AI126" s="1">
        <f>$A$122*1000+I126</f>
        <v>15005</v>
      </c>
    </row>
    <row r="127" spans="1:35" ht="15" customHeight="1" x14ac:dyDescent="0.15">
      <c r="A127" s="158">
        <v>16</v>
      </c>
      <c r="B127" s="159"/>
      <c r="C127" s="206" t="s">
        <v>136</v>
      </c>
      <c r="D127" s="207"/>
      <c r="E127" s="207"/>
      <c r="F127" s="207"/>
      <c r="G127" s="207"/>
      <c r="H127" s="208"/>
      <c r="I127" s="159">
        <v>1</v>
      </c>
      <c r="J127" s="159"/>
      <c r="K127" s="160" t="s">
        <v>190</v>
      </c>
      <c r="L127" s="161"/>
      <c r="M127" s="161"/>
      <c r="N127" s="161"/>
      <c r="O127" s="161"/>
      <c r="P127" s="162"/>
      <c r="Q127" s="187" t="s">
        <v>157</v>
      </c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68"/>
      <c r="AH127" s="1" t="str">
        <f t="shared" si="4"/>
        <v/>
      </c>
      <c r="AI127" s="1">
        <f>$A$127*1000+I127</f>
        <v>16001</v>
      </c>
    </row>
    <row r="128" spans="1:35" ht="13.5" hidden="1" customHeight="1" x14ac:dyDescent="0.15">
      <c r="A128" s="48"/>
      <c r="B128" s="49"/>
      <c r="C128" s="50"/>
      <c r="D128" s="51"/>
      <c r="E128" s="51"/>
      <c r="F128" s="51"/>
      <c r="G128" s="51"/>
      <c r="H128" s="52"/>
      <c r="I128" s="1">
        <v>2</v>
      </c>
      <c r="J128" s="1"/>
      <c r="K128" s="50" t="s">
        <v>192</v>
      </c>
      <c r="L128" s="51"/>
      <c r="M128" s="51"/>
      <c r="N128" s="51"/>
      <c r="O128" s="51"/>
      <c r="P128" s="52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68"/>
      <c r="AH128" s="1" t="str">
        <f t="shared" si="4"/>
        <v/>
      </c>
      <c r="AI128" s="1">
        <f>$A$127*1000+I128</f>
        <v>16002</v>
      </c>
    </row>
    <row r="129" spans="1:35" ht="15" customHeight="1" x14ac:dyDescent="0.15">
      <c r="A129" s="171">
        <v>17</v>
      </c>
      <c r="B129" s="172"/>
      <c r="C129" s="200" t="s">
        <v>186</v>
      </c>
      <c r="D129" s="201"/>
      <c r="E129" s="201"/>
      <c r="F129" s="201"/>
      <c r="G129" s="201"/>
      <c r="H129" s="202"/>
      <c r="I129" s="172">
        <v>1</v>
      </c>
      <c r="J129" s="172"/>
      <c r="K129" s="173" t="s">
        <v>110</v>
      </c>
      <c r="L129" s="174"/>
      <c r="M129" s="174"/>
      <c r="N129" s="174"/>
      <c r="O129" s="174"/>
      <c r="P129" s="175"/>
      <c r="Q129" s="209" t="s">
        <v>158</v>
      </c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68"/>
      <c r="AH129" s="1" t="str">
        <f t="shared" si="4"/>
        <v/>
      </c>
      <c r="AI129" s="1">
        <f>$A$129*1000+I129</f>
        <v>17001</v>
      </c>
    </row>
    <row r="130" spans="1:35" ht="13.5" hidden="1" customHeight="1" x14ac:dyDescent="0.15">
      <c r="A130" s="48"/>
      <c r="B130" s="49"/>
      <c r="C130" s="50"/>
      <c r="D130" s="51"/>
      <c r="E130" s="51"/>
      <c r="F130" s="51"/>
      <c r="G130" s="51"/>
      <c r="H130" s="52"/>
      <c r="I130" s="1">
        <v>2</v>
      </c>
      <c r="J130" s="1"/>
      <c r="K130" s="50" t="s">
        <v>192</v>
      </c>
      <c r="L130" s="51"/>
      <c r="M130" s="51"/>
      <c r="N130" s="51"/>
      <c r="O130" s="51"/>
      <c r="P130" s="52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68"/>
      <c r="AH130" s="1" t="str">
        <f t="shared" si="4"/>
        <v/>
      </c>
      <c r="AI130" s="1">
        <f>$A$129*1000+I130</f>
        <v>17002</v>
      </c>
    </row>
    <row r="131" spans="1:35" ht="25.5" customHeight="1" x14ac:dyDescent="0.15">
      <c r="A131" s="165">
        <v>18</v>
      </c>
      <c r="B131" s="166"/>
      <c r="C131" s="197" t="s">
        <v>137</v>
      </c>
      <c r="D131" s="198"/>
      <c r="E131" s="198"/>
      <c r="F131" s="198"/>
      <c r="G131" s="198"/>
      <c r="H131" s="199"/>
      <c r="I131" s="158">
        <v>1</v>
      </c>
      <c r="J131" s="159"/>
      <c r="K131" s="160" t="s">
        <v>111</v>
      </c>
      <c r="L131" s="161"/>
      <c r="M131" s="161"/>
      <c r="N131" s="161"/>
      <c r="O131" s="161"/>
      <c r="P131" s="162"/>
      <c r="Q131" s="196" t="s">
        <v>159</v>
      </c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69"/>
      <c r="AH131" s="1" t="str">
        <f t="shared" si="4"/>
        <v/>
      </c>
      <c r="AI131" s="1">
        <f>$A$131*1000+I131</f>
        <v>18001</v>
      </c>
    </row>
    <row r="132" spans="1:35" ht="25.5" customHeight="1" x14ac:dyDescent="0.15">
      <c r="A132" s="134"/>
      <c r="B132" s="168"/>
      <c r="C132" s="203"/>
      <c r="D132" s="204"/>
      <c r="E132" s="204"/>
      <c r="F132" s="204"/>
      <c r="G132" s="204"/>
      <c r="H132" s="205"/>
      <c r="I132" s="158">
        <v>2</v>
      </c>
      <c r="J132" s="159"/>
      <c r="K132" s="160" t="s">
        <v>191</v>
      </c>
      <c r="L132" s="161"/>
      <c r="M132" s="161"/>
      <c r="N132" s="161"/>
      <c r="O132" s="161"/>
      <c r="P132" s="162"/>
      <c r="Q132" s="196" t="s">
        <v>160</v>
      </c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69"/>
      <c r="AH132" s="1" t="str">
        <f t="shared" si="4"/>
        <v/>
      </c>
      <c r="AI132" s="1">
        <f>$A$131*1000+I132</f>
        <v>18002</v>
      </c>
    </row>
    <row r="133" spans="1:35" ht="12" hidden="1" customHeight="1" x14ac:dyDescent="0.15">
      <c r="A133" s="48"/>
      <c r="B133" s="49"/>
      <c r="C133" s="50"/>
      <c r="D133" s="51"/>
      <c r="E133" s="51"/>
      <c r="F133" s="51"/>
      <c r="G133" s="51"/>
      <c r="H133" s="52"/>
      <c r="I133" s="1">
        <v>3</v>
      </c>
      <c r="J133" s="1"/>
      <c r="K133" s="50" t="s">
        <v>192</v>
      </c>
      <c r="L133" s="51"/>
      <c r="M133" s="51"/>
      <c r="N133" s="51"/>
      <c r="O133" s="51"/>
      <c r="P133" s="52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68"/>
      <c r="AH133" s="1" t="str">
        <f t="shared" si="4"/>
        <v/>
      </c>
      <c r="AI133" s="1">
        <f>$A$131*1000+I133</f>
        <v>18003</v>
      </c>
    </row>
    <row r="134" spans="1:35" ht="15" customHeight="1" x14ac:dyDescent="0.15">
      <c r="A134" s="171">
        <v>19</v>
      </c>
      <c r="B134" s="172"/>
      <c r="C134" s="200" t="s">
        <v>138</v>
      </c>
      <c r="D134" s="201"/>
      <c r="E134" s="201"/>
      <c r="F134" s="201"/>
      <c r="G134" s="201"/>
      <c r="H134" s="202"/>
      <c r="I134" s="134">
        <v>1</v>
      </c>
      <c r="J134" s="168"/>
      <c r="K134" s="182" t="s">
        <v>112</v>
      </c>
      <c r="L134" s="183"/>
      <c r="M134" s="183"/>
      <c r="N134" s="183"/>
      <c r="O134" s="183"/>
      <c r="P134" s="184"/>
      <c r="Q134" s="190" t="s">
        <v>161</v>
      </c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68"/>
      <c r="AH134" s="1" t="str">
        <f t="shared" si="4"/>
        <v/>
      </c>
      <c r="AI134" s="1">
        <f>$A$134*1000+I134</f>
        <v>19001</v>
      </c>
    </row>
    <row r="135" spans="1:35" ht="15" customHeight="1" x14ac:dyDescent="0.15">
      <c r="A135" s="171"/>
      <c r="B135" s="172"/>
      <c r="C135" s="200"/>
      <c r="D135" s="201"/>
      <c r="E135" s="201"/>
      <c r="F135" s="201"/>
      <c r="G135" s="201"/>
      <c r="H135" s="202"/>
      <c r="I135" s="165">
        <v>2</v>
      </c>
      <c r="J135" s="166"/>
      <c r="K135" s="179" t="s">
        <v>113</v>
      </c>
      <c r="L135" s="180"/>
      <c r="M135" s="180"/>
      <c r="N135" s="180"/>
      <c r="O135" s="180"/>
      <c r="P135" s="181"/>
      <c r="Q135" s="195" t="s">
        <v>162</v>
      </c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68"/>
      <c r="AH135" s="1" t="str">
        <f t="shared" si="4"/>
        <v/>
      </c>
      <c r="AI135" s="1">
        <f>$A$134*1000+I135</f>
        <v>19002</v>
      </c>
    </row>
    <row r="136" spans="1:35" ht="12" hidden="1" customHeight="1" x14ac:dyDescent="0.15">
      <c r="A136" s="48"/>
      <c r="B136" s="49"/>
      <c r="C136" s="50"/>
      <c r="D136" s="51"/>
      <c r="E136" s="51"/>
      <c r="F136" s="51"/>
      <c r="G136" s="51"/>
      <c r="H136" s="52"/>
      <c r="I136" s="1">
        <v>3</v>
      </c>
      <c r="J136" s="1"/>
      <c r="K136" s="50" t="s">
        <v>192</v>
      </c>
      <c r="L136" s="51"/>
      <c r="M136" s="51"/>
      <c r="N136" s="51"/>
      <c r="O136" s="51"/>
      <c r="P136" s="52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68"/>
      <c r="AH136" s="1" t="str">
        <f t="shared" si="4"/>
        <v/>
      </c>
      <c r="AI136" s="1">
        <f>$A$134*1000+I136</f>
        <v>19003</v>
      </c>
    </row>
    <row r="137" spans="1:35" ht="25.5" customHeight="1" x14ac:dyDescent="0.15">
      <c r="A137" s="165">
        <v>20</v>
      </c>
      <c r="B137" s="166"/>
      <c r="C137" s="197" t="s">
        <v>139</v>
      </c>
      <c r="D137" s="198"/>
      <c r="E137" s="198"/>
      <c r="F137" s="198"/>
      <c r="G137" s="198"/>
      <c r="H137" s="199"/>
      <c r="I137" s="158">
        <v>1</v>
      </c>
      <c r="J137" s="159"/>
      <c r="K137" s="210" t="s">
        <v>114</v>
      </c>
      <c r="L137" s="211"/>
      <c r="M137" s="211"/>
      <c r="N137" s="211"/>
      <c r="O137" s="211"/>
      <c r="P137" s="212"/>
      <c r="Q137" s="196" t="s">
        <v>163</v>
      </c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69"/>
      <c r="AH137" s="1" t="str">
        <f t="shared" si="4"/>
        <v/>
      </c>
      <c r="AI137" s="1">
        <f>$A$137*1000+I137</f>
        <v>20001</v>
      </c>
    </row>
    <row r="138" spans="1:35" ht="15" customHeight="1" x14ac:dyDescent="0.15">
      <c r="A138" s="134"/>
      <c r="B138" s="168"/>
      <c r="C138" s="203"/>
      <c r="D138" s="204"/>
      <c r="E138" s="204"/>
      <c r="F138" s="204"/>
      <c r="G138" s="204"/>
      <c r="H138" s="205"/>
      <c r="I138" s="158">
        <v>2</v>
      </c>
      <c r="J138" s="159"/>
      <c r="K138" s="160" t="s">
        <v>115</v>
      </c>
      <c r="L138" s="161"/>
      <c r="M138" s="161"/>
      <c r="N138" s="161"/>
      <c r="O138" s="161"/>
      <c r="P138" s="162"/>
      <c r="Q138" s="187" t="s">
        <v>164</v>
      </c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68"/>
      <c r="AH138" s="1" t="str">
        <f t="shared" si="4"/>
        <v/>
      </c>
      <c r="AI138" s="1">
        <f>$A$137*1000+I138</f>
        <v>20002</v>
      </c>
    </row>
    <row r="139" spans="1:35" ht="12" hidden="1" customHeight="1" x14ac:dyDescent="0.15">
      <c r="A139" s="48"/>
      <c r="B139" s="49"/>
      <c r="C139" s="50"/>
      <c r="D139" s="51"/>
      <c r="E139" s="51"/>
      <c r="F139" s="51"/>
      <c r="G139" s="51"/>
      <c r="H139" s="52"/>
      <c r="I139" s="1">
        <v>3</v>
      </c>
      <c r="J139" s="1"/>
      <c r="K139" s="50" t="s">
        <v>192</v>
      </c>
      <c r="L139" s="51"/>
      <c r="M139" s="51"/>
      <c r="N139" s="51"/>
      <c r="O139" s="51"/>
      <c r="P139" s="52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68"/>
      <c r="AH139" s="1" t="str">
        <f t="shared" si="4"/>
        <v/>
      </c>
      <c r="AI139" s="1">
        <f>$A$137*1000+I139</f>
        <v>20003</v>
      </c>
    </row>
    <row r="140" spans="1:35" ht="15" customHeight="1" x14ac:dyDescent="0.15">
      <c r="A140" s="171">
        <v>21</v>
      </c>
      <c r="B140" s="172"/>
      <c r="C140" s="200" t="s">
        <v>140</v>
      </c>
      <c r="D140" s="201"/>
      <c r="E140" s="201"/>
      <c r="F140" s="201"/>
      <c r="G140" s="201"/>
      <c r="H140" s="202"/>
      <c r="I140" s="134">
        <v>1</v>
      </c>
      <c r="J140" s="168"/>
      <c r="K140" s="182" t="s">
        <v>116</v>
      </c>
      <c r="L140" s="183"/>
      <c r="M140" s="183"/>
      <c r="N140" s="183"/>
      <c r="O140" s="183"/>
      <c r="P140" s="184"/>
      <c r="Q140" s="190" t="s">
        <v>165</v>
      </c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68"/>
      <c r="AH140" s="1" t="str">
        <f t="shared" si="4"/>
        <v/>
      </c>
      <c r="AI140" s="1">
        <f>$A$140*1000+I140</f>
        <v>21001</v>
      </c>
    </row>
    <row r="141" spans="1:35" ht="15" customHeight="1" x14ac:dyDescent="0.15">
      <c r="A141" s="171"/>
      <c r="B141" s="172"/>
      <c r="C141" s="200"/>
      <c r="D141" s="201"/>
      <c r="E141" s="201"/>
      <c r="F141" s="201"/>
      <c r="G141" s="201"/>
      <c r="H141" s="202"/>
      <c r="I141" s="165">
        <v>2</v>
      </c>
      <c r="J141" s="166"/>
      <c r="K141" s="179" t="s">
        <v>117</v>
      </c>
      <c r="L141" s="180"/>
      <c r="M141" s="180"/>
      <c r="N141" s="180"/>
      <c r="O141" s="180"/>
      <c r="P141" s="181"/>
      <c r="Q141" s="195" t="s">
        <v>166</v>
      </c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68"/>
      <c r="AH141" s="1" t="str">
        <f t="shared" si="4"/>
        <v/>
      </c>
      <c r="AI141" s="1">
        <f>$A$140*1000+I141</f>
        <v>21002</v>
      </c>
    </row>
    <row r="142" spans="1:35" ht="12" hidden="1" customHeight="1" x14ac:dyDescent="0.15">
      <c r="A142" s="48"/>
      <c r="B142" s="49"/>
      <c r="C142" s="50"/>
      <c r="D142" s="51"/>
      <c r="E142" s="51"/>
      <c r="F142" s="51"/>
      <c r="G142" s="51"/>
      <c r="H142" s="52"/>
      <c r="I142" s="1">
        <v>3</v>
      </c>
      <c r="J142" s="1"/>
      <c r="K142" s="50" t="s">
        <v>192</v>
      </c>
      <c r="L142" s="51"/>
      <c r="M142" s="51"/>
      <c r="N142" s="51"/>
      <c r="O142" s="51"/>
      <c r="P142" s="52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68"/>
      <c r="AH142" s="1" t="str">
        <f t="shared" si="4"/>
        <v/>
      </c>
      <c r="AI142" s="1">
        <f>$A$140*1000+I142</f>
        <v>21003</v>
      </c>
    </row>
    <row r="143" spans="1:35" ht="15" customHeight="1" x14ac:dyDescent="0.15">
      <c r="A143" s="165">
        <v>22</v>
      </c>
      <c r="B143" s="166"/>
      <c r="C143" s="197" t="s">
        <v>187</v>
      </c>
      <c r="D143" s="198"/>
      <c r="E143" s="198"/>
      <c r="F143" s="198"/>
      <c r="G143" s="198"/>
      <c r="H143" s="199"/>
      <c r="I143" s="158">
        <v>1</v>
      </c>
      <c r="J143" s="159"/>
      <c r="K143" s="160" t="s">
        <v>118</v>
      </c>
      <c r="L143" s="161"/>
      <c r="M143" s="161"/>
      <c r="N143" s="161"/>
      <c r="O143" s="161"/>
      <c r="P143" s="162"/>
      <c r="Q143" s="187" t="s">
        <v>167</v>
      </c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68"/>
      <c r="AH143" s="1" t="str">
        <f t="shared" si="4"/>
        <v/>
      </c>
      <c r="AI143" s="1">
        <f>$A$143*1000+I143</f>
        <v>22001</v>
      </c>
    </row>
    <row r="144" spans="1:35" ht="15" customHeight="1" x14ac:dyDescent="0.15">
      <c r="A144" s="134"/>
      <c r="B144" s="168"/>
      <c r="C144" s="203"/>
      <c r="D144" s="204"/>
      <c r="E144" s="204"/>
      <c r="F144" s="204"/>
      <c r="G144" s="204"/>
      <c r="H144" s="205"/>
      <c r="I144" s="158">
        <v>2</v>
      </c>
      <c r="J144" s="159"/>
      <c r="K144" s="160" t="s">
        <v>119</v>
      </c>
      <c r="L144" s="161"/>
      <c r="M144" s="161"/>
      <c r="N144" s="161"/>
      <c r="O144" s="161"/>
      <c r="P144" s="162"/>
      <c r="Q144" s="187" t="s">
        <v>168</v>
      </c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68"/>
      <c r="AH144" s="1" t="str">
        <f t="shared" si="4"/>
        <v/>
      </c>
      <c r="AI144" s="1">
        <f>$A$143*1000+I144</f>
        <v>22002</v>
      </c>
    </row>
    <row r="145" spans="1:35" ht="12" hidden="1" customHeight="1" x14ac:dyDescent="0.15">
      <c r="A145" s="48"/>
      <c r="B145" s="49"/>
      <c r="C145" s="50"/>
      <c r="D145" s="51"/>
      <c r="E145" s="51"/>
      <c r="F145" s="51"/>
      <c r="G145" s="51"/>
      <c r="H145" s="52"/>
      <c r="I145" s="1">
        <v>3</v>
      </c>
      <c r="J145" s="1"/>
      <c r="K145" s="50" t="s">
        <v>192</v>
      </c>
      <c r="L145" s="51"/>
      <c r="M145" s="51"/>
      <c r="N145" s="51"/>
      <c r="O145" s="51"/>
      <c r="P145" s="52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68"/>
      <c r="AH145" s="1" t="str">
        <f t="shared" si="4"/>
        <v/>
      </c>
      <c r="AI145" s="1">
        <f>$A$143*1000+I145</f>
        <v>22003</v>
      </c>
    </row>
    <row r="146" spans="1:35" ht="15" customHeight="1" x14ac:dyDescent="0.15">
      <c r="A146" s="171">
        <v>23</v>
      </c>
      <c r="B146" s="172"/>
      <c r="C146" s="200" t="s">
        <v>188</v>
      </c>
      <c r="D146" s="201"/>
      <c r="E146" s="201"/>
      <c r="F146" s="201"/>
      <c r="G146" s="201"/>
      <c r="H146" s="202"/>
      <c r="I146" s="134">
        <v>1</v>
      </c>
      <c r="J146" s="168"/>
      <c r="K146" s="182" t="s">
        <v>120</v>
      </c>
      <c r="L146" s="183"/>
      <c r="M146" s="183"/>
      <c r="N146" s="183"/>
      <c r="O146" s="183"/>
      <c r="P146" s="184"/>
      <c r="Q146" s="190" t="s">
        <v>169</v>
      </c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68"/>
      <c r="AH146" s="1" t="str">
        <f t="shared" si="4"/>
        <v/>
      </c>
      <c r="AI146" s="1">
        <f>$A$146*1000+I146</f>
        <v>23001</v>
      </c>
    </row>
    <row r="147" spans="1:35" ht="15" customHeight="1" x14ac:dyDescent="0.15">
      <c r="A147" s="171"/>
      <c r="B147" s="172"/>
      <c r="C147" s="200"/>
      <c r="D147" s="201"/>
      <c r="E147" s="201"/>
      <c r="F147" s="201"/>
      <c r="G147" s="201"/>
      <c r="H147" s="202"/>
      <c r="I147" s="165">
        <v>2</v>
      </c>
      <c r="J147" s="166"/>
      <c r="K147" s="179" t="s">
        <v>121</v>
      </c>
      <c r="L147" s="180"/>
      <c r="M147" s="180"/>
      <c r="N147" s="180"/>
      <c r="O147" s="180"/>
      <c r="P147" s="181"/>
      <c r="Q147" s="195" t="s">
        <v>170</v>
      </c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68"/>
      <c r="AH147" s="1" t="str">
        <f t="shared" si="4"/>
        <v/>
      </c>
      <c r="AI147" s="1">
        <f>$A$146*1000+I147</f>
        <v>23002</v>
      </c>
    </row>
    <row r="148" spans="1:35" ht="12" hidden="1" customHeight="1" x14ac:dyDescent="0.15">
      <c r="A148" s="48"/>
      <c r="B148" s="49"/>
      <c r="C148" s="50"/>
      <c r="D148" s="51"/>
      <c r="E148" s="51"/>
      <c r="F148" s="51"/>
      <c r="G148" s="51"/>
      <c r="H148" s="52"/>
      <c r="I148" s="1">
        <v>3</v>
      </c>
      <c r="J148" s="1"/>
      <c r="K148" s="50" t="s">
        <v>192</v>
      </c>
      <c r="L148" s="51"/>
      <c r="M148" s="51"/>
      <c r="N148" s="51"/>
      <c r="O148" s="51"/>
      <c r="P148" s="52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68"/>
      <c r="AH148" s="1" t="str">
        <f t="shared" si="4"/>
        <v/>
      </c>
      <c r="AI148" s="1">
        <f>$A$146*1000+I148</f>
        <v>23003</v>
      </c>
    </row>
    <row r="149" spans="1:35" ht="15" customHeight="1" x14ac:dyDescent="0.15">
      <c r="A149" s="165">
        <v>24</v>
      </c>
      <c r="B149" s="166"/>
      <c r="C149" s="197" t="s">
        <v>141</v>
      </c>
      <c r="D149" s="198"/>
      <c r="E149" s="198"/>
      <c r="F149" s="198"/>
      <c r="G149" s="198"/>
      <c r="H149" s="199"/>
      <c r="I149" s="158">
        <v>1</v>
      </c>
      <c r="J149" s="159"/>
      <c r="K149" s="160" t="s">
        <v>122</v>
      </c>
      <c r="L149" s="161"/>
      <c r="M149" s="161"/>
      <c r="N149" s="161"/>
      <c r="O149" s="161"/>
      <c r="P149" s="162"/>
      <c r="Q149" s="187" t="s">
        <v>171</v>
      </c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68"/>
      <c r="AH149" s="1" t="str">
        <f t="shared" si="4"/>
        <v/>
      </c>
      <c r="AI149" s="1">
        <f t="shared" ref="AI149:AI155" si="5">$A$149*1000+I149</f>
        <v>24001</v>
      </c>
    </row>
    <row r="150" spans="1:35" ht="25.5" customHeight="1" x14ac:dyDescent="0.15">
      <c r="A150" s="171"/>
      <c r="B150" s="172"/>
      <c r="C150" s="200"/>
      <c r="D150" s="201"/>
      <c r="E150" s="201"/>
      <c r="F150" s="201"/>
      <c r="G150" s="201"/>
      <c r="H150" s="202"/>
      <c r="I150" s="158">
        <v>2</v>
      </c>
      <c r="J150" s="159"/>
      <c r="K150" s="160" t="s">
        <v>123</v>
      </c>
      <c r="L150" s="161"/>
      <c r="M150" s="161"/>
      <c r="N150" s="161"/>
      <c r="O150" s="161"/>
      <c r="P150" s="162"/>
      <c r="Q150" s="187" t="s">
        <v>172</v>
      </c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70"/>
      <c r="AH150" s="1" t="str">
        <f t="shared" si="4"/>
        <v/>
      </c>
      <c r="AI150" s="1">
        <f t="shared" si="5"/>
        <v>24002</v>
      </c>
    </row>
    <row r="151" spans="1:35" ht="15" customHeight="1" x14ac:dyDescent="0.15">
      <c r="A151" s="171"/>
      <c r="B151" s="172"/>
      <c r="C151" s="200"/>
      <c r="D151" s="201"/>
      <c r="E151" s="201"/>
      <c r="F151" s="201"/>
      <c r="G151" s="201"/>
      <c r="H151" s="202"/>
      <c r="I151" s="158">
        <v>3</v>
      </c>
      <c r="J151" s="159"/>
      <c r="K151" s="160" t="s">
        <v>124</v>
      </c>
      <c r="L151" s="161"/>
      <c r="M151" s="161"/>
      <c r="N151" s="161"/>
      <c r="O151" s="161"/>
      <c r="P151" s="162"/>
      <c r="Q151" s="187" t="s">
        <v>173</v>
      </c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68"/>
      <c r="AH151" s="1" t="str">
        <f t="shared" si="4"/>
        <v/>
      </c>
      <c r="AI151" s="1">
        <f t="shared" si="5"/>
        <v>24003</v>
      </c>
    </row>
    <row r="152" spans="1:35" ht="15" customHeight="1" x14ac:dyDescent="0.15">
      <c r="A152" s="171"/>
      <c r="B152" s="172"/>
      <c r="C152" s="200"/>
      <c r="D152" s="201"/>
      <c r="E152" s="201"/>
      <c r="F152" s="201"/>
      <c r="G152" s="201"/>
      <c r="H152" s="202"/>
      <c r="I152" s="158">
        <v>4</v>
      </c>
      <c r="J152" s="159"/>
      <c r="K152" s="160" t="s">
        <v>125</v>
      </c>
      <c r="L152" s="161"/>
      <c r="M152" s="161"/>
      <c r="N152" s="161"/>
      <c r="O152" s="161"/>
      <c r="P152" s="162"/>
      <c r="Q152" s="187" t="s">
        <v>174</v>
      </c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68"/>
      <c r="AH152" s="1" t="str">
        <f t="shared" si="4"/>
        <v/>
      </c>
      <c r="AI152" s="1">
        <f t="shared" si="5"/>
        <v>24004</v>
      </c>
    </row>
    <row r="153" spans="1:35" ht="15" customHeight="1" x14ac:dyDescent="0.15">
      <c r="A153" s="171"/>
      <c r="B153" s="172"/>
      <c r="C153" s="200"/>
      <c r="D153" s="201"/>
      <c r="E153" s="201"/>
      <c r="F153" s="201"/>
      <c r="G153" s="201"/>
      <c r="H153" s="202"/>
      <c r="I153" s="158">
        <v>5</v>
      </c>
      <c r="J153" s="159"/>
      <c r="K153" s="160" t="s">
        <v>126</v>
      </c>
      <c r="L153" s="161"/>
      <c r="M153" s="161"/>
      <c r="N153" s="161"/>
      <c r="O153" s="161"/>
      <c r="P153" s="162"/>
      <c r="Q153" s="187" t="s">
        <v>175</v>
      </c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68"/>
      <c r="AH153" s="1" t="str">
        <f t="shared" si="4"/>
        <v/>
      </c>
      <c r="AI153" s="1">
        <f t="shared" si="5"/>
        <v>24005</v>
      </c>
    </row>
    <row r="154" spans="1:35" ht="25.5" customHeight="1" x14ac:dyDescent="0.15">
      <c r="A154" s="134"/>
      <c r="B154" s="168"/>
      <c r="C154" s="203"/>
      <c r="D154" s="204"/>
      <c r="E154" s="204"/>
      <c r="F154" s="204"/>
      <c r="G154" s="204"/>
      <c r="H154" s="205"/>
      <c r="I154" s="158">
        <v>6</v>
      </c>
      <c r="J154" s="159"/>
      <c r="K154" s="160" t="s">
        <v>127</v>
      </c>
      <c r="L154" s="161"/>
      <c r="M154" s="161"/>
      <c r="N154" s="161"/>
      <c r="O154" s="161"/>
      <c r="P154" s="162"/>
      <c r="Q154" s="187" t="s">
        <v>383</v>
      </c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68"/>
      <c r="AH154" s="1" t="str">
        <f t="shared" si="4"/>
        <v/>
      </c>
      <c r="AI154" s="1">
        <f t="shared" si="5"/>
        <v>24006</v>
      </c>
    </row>
    <row r="155" spans="1:35" ht="12" hidden="1" customHeight="1" x14ac:dyDescent="0.15">
      <c r="A155" s="48"/>
      <c r="B155" s="49"/>
      <c r="C155" s="50"/>
      <c r="D155" s="51"/>
      <c r="E155" s="51"/>
      <c r="F155" s="51"/>
      <c r="G155" s="51"/>
      <c r="H155" s="52"/>
      <c r="I155" s="1">
        <v>7</v>
      </c>
      <c r="J155" s="1"/>
      <c r="K155" s="50" t="s">
        <v>192</v>
      </c>
      <c r="L155" s="51"/>
      <c r="M155" s="51"/>
      <c r="N155" s="51"/>
      <c r="O155" s="51"/>
      <c r="P155" s="52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68"/>
      <c r="AH155" s="1" t="str">
        <f t="shared" si="4"/>
        <v/>
      </c>
      <c r="AI155" s="1">
        <f t="shared" si="5"/>
        <v>24007</v>
      </c>
    </row>
    <row r="156" spans="1:35" ht="15" customHeight="1" x14ac:dyDescent="0.15">
      <c r="A156" s="165">
        <v>25</v>
      </c>
      <c r="B156" s="166"/>
      <c r="C156" s="197" t="s">
        <v>142</v>
      </c>
      <c r="D156" s="198"/>
      <c r="E156" s="198"/>
      <c r="F156" s="198"/>
      <c r="G156" s="198"/>
      <c r="H156" s="199"/>
      <c r="I156" s="158">
        <v>1</v>
      </c>
      <c r="J156" s="159"/>
      <c r="K156" s="160" t="s">
        <v>128</v>
      </c>
      <c r="L156" s="161"/>
      <c r="M156" s="161"/>
      <c r="N156" s="161"/>
      <c r="O156" s="161"/>
      <c r="P156" s="162"/>
      <c r="Q156" s="187" t="s">
        <v>176</v>
      </c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68"/>
      <c r="AH156" s="1" t="str">
        <f t="shared" si="4"/>
        <v/>
      </c>
      <c r="AI156" s="1">
        <f>$A$156*1000+I156</f>
        <v>25001</v>
      </c>
    </row>
    <row r="157" spans="1:35" ht="15" customHeight="1" x14ac:dyDescent="0.15">
      <c r="A157" s="134"/>
      <c r="B157" s="168"/>
      <c r="C157" s="203"/>
      <c r="D157" s="204"/>
      <c r="E157" s="204"/>
      <c r="F157" s="204"/>
      <c r="G157" s="204"/>
      <c r="H157" s="205"/>
      <c r="I157" s="158">
        <v>2</v>
      </c>
      <c r="J157" s="159"/>
      <c r="K157" s="160" t="s">
        <v>129</v>
      </c>
      <c r="L157" s="161"/>
      <c r="M157" s="161"/>
      <c r="N157" s="161"/>
      <c r="O157" s="161"/>
      <c r="P157" s="162"/>
      <c r="Q157" s="187" t="s">
        <v>177</v>
      </c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68"/>
      <c r="AH157" s="1" t="str">
        <f t="shared" si="4"/>
        <v/>
      </c>
      <c r="AI157" s="1">
        <f>$A$156*1000+I157</f>
        <v>25002</v>
      </c>
    </row>
    <row r="158" spans="1:35" ht="12" hidden="1" customHeight="1" x14ac:dyDescent="0.15">
      <c r="A158" s="48"/>
      <c r="B158" s="49"/>
      <c r="C158" s="50"/>
      <c r="D158" s="51"/>
      <c r="E158" s="51"/>
      <c r="F158" s="51"/>
      <c r="G158" s="51"/>
      <c r="H158" s="52"/>
      <c r="I158" s="1">
        <v>3</v>
      </c>
      <c r="J158" s="1"/>
      <c r="K158" s="50" t="s">
        <v>192</v>
      </c>
      <c r="L158" s="51"/>
      <c r="M158" s="51"/>
      <c r="N158" s="51"/>
      <c r="O158" s="51"/>
      <c r="P158" s="52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68"/>
      <c r="AH158" s="1" t="str">
        <f t="shared" si="4"/>
        <v/>
      </c>
      <c r="AI158" s="1">
        <f>$A$156*1000+I158</f>
        <v>25003</v>
      </c>
    </row>
    <row r="159" spans="1:35" ht="25.5" customHeight="1" x14ac:dyDescent="0.15">
      <c r="A159" s="171">
        <v>26</v>
      </c>
      <c r="B159" s="172"/>
      <c r="C159" s="200" t="s">
        <v>6</v>
      </c>
      <c r="D159" s="201"/>
      <c r="E159" s="201"/>
      <c r="F159" s="201"/>
      <c r="G159" s="201"/>
      <c r="H159" s="202"/>
      <c r="I159" s="134">
        <v>1</v>
      </c>
      <c r="J159" s="168"/>
      <c r="K159" s="182" t="s">
        <v>130</v>
      </c>
      <c r="L159" s="183"/>
      <c r="M159" s="183"/>
      <c r="N159" s="183"/>
      <c r="O159" s="183"/>
      <c r="P159" s="184"/>
      <c r="Q159" s="213" t="s">
        <v>178</v>
      </c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69"/>
      <c r="AH159" s="1" t="str">
        <f t="shared" si="4"/>
        <v/>
      </c>
      <c r="AI159" s="1">
        <f t="shared" ref="AI159:AI164" si="6">$A$159*1000+I159</f>
        <v>26001</v>
      </c>
    </row>
    <row r="160" spans="1:35" ht="15" customHeight="1" x14ac:dyDescent="0.15">
      <c r="A160" s="171"/>
      <c r="B160" s="172"/>
      <c r="C160" s="200"/>
      <c r="D160" s="201"/>
      <c r="E160" s="201"/>
      <c r="F160" s="201"/>
      <c r="G160" s="201"/>
      <c r="H160" s="202"/>
      <c r="I160" s="158">
        <v>2</v>
      </c>
      <c r="J160" s="159"/>
      <c r="K160" s="160" t="s">
        <v>447</v>
      </c>
      <c r="L160" s="161"/>
      <c r="M160" s="161"/>
      <c r="N160" s="161"/>
      <c r="O160" s="161"/>
      <c r="P160" s="162"/>
      <c r="Q160" s="187" t="s">
        <v>179</v>
      </c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68"/>
      <c r="AH160" s="1" t="str">
        <f t="shared" si="4"/>
        <v/>
      </c>
      <c r="AI160" s="1">
        <f t="shared" si="6"/>
        <v>26002</v>
      </c>
    </row>
    <row r="161" spans="1:35" ht="25.5" customHeight="1" x14ac:dyDescent="0.15">
      <c r="A161" s="171"/>
      <c r="B161" s="172"/>
      <c r="C161" s="200"/>
      <c r="D161" s="201"/>
      <c r="E161" s="201"/>
      <c r="F161" s="201"/>
      <c r="G161" s="201"/>
      <c r="H161" s="202"/>
      <c r="I161" s="158">
        <v>3</v>
      </c>
      <c r="J161" s="159"/>
      <c r="K161" s="160" t="s">
        <v>448</v>
      </c>
      <c r="L161" s="161"/>
      <c r="M161" s="161"/>
      <c r="N161" s="161"/>
      <c r="O161" s="161"/>
      <c r="P161" s="162"/>
      <c r="Q161" s="196" t="s">
        <v>180</v>
      </c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69"/>
      <c r="AH161" s="1" t="str">
        <f t="shared" si="4"/>
        <v/>
      </c>
      <c r="AI161" s="1">
        <f t="shared" si="6"/>
        <v>26003</v>
      </c>
    </row>
    <row r="162" spans="1:35" ht="15" customHeight="1" x14ac:dyDescent="0.15">
      <c r="A162" s="171"/>
      <c r="B162" s="172"/>
      <c r="C162" s="200"/>
      <c r="D162" s="201"/>
      <c r="E162" s="201"/>
      <c r="F162" s="201"/>
      <c r="G162" s="201"/>
      <c r="H162" s="202"/>
      <c r="I162" s="158">
        <v>4</v>
      </c>
      <c r="J162" s="159"/>
      <c r="K162" s="160" t="s">
        <v>131</v>
      </c>
      <c r="L162" s="161"/>
      <c r="M162" s="161"/>
      <c r="N162" s="161"/>
      <c r="O162" s="161"/>
      <c r="P162" s="162"/>
      <c r="Q162" s="187" t="s">
        <v>181</v>
      </c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68"/>
      <c r="AH162" s="1" t="str">
        <f t="shared" si="4"/>
        <v/>
      </c>
      <c r="AI162" s="1">
        <f t="shared" si="6"/>
        <v>26004</v>
      </c>
    </row>
    <row r="163" spans="1:35" ht="25.5" customHeight="1" thickBot="1" x14ac:dyDescent="0.2">
      <c r="A163" s="134"/>
      <c r="B163" s="168"/>
      <c r="C163" s="203"/>
      <c r="D163" s="204"/>
      <c r="E163" s="204"/>
      <c r="F163" s="204"/>
      <c r="G163" s="204"/>
      <c r="H163" s="205"/>
      <c r="I163" s="158">
        <v>5</v>
      </c>
      <c r="J163" s="159"/>
      <c r="K163" s="160" t="s">
        <v>6</v>
      </c>
      <c r="L163" s="161"/>
      <c r="M163" s="161"/>
      <c r="N163" s="161"/>
      <c r="O163" s="161"/>
      <c r="P163" s="162"/>
      <c r="Q163" s="187" t="s">
        <v>386</v>
      </c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71"/>
      <c r="AH163" s="1" t="str">
        <f t="shared" si="4"/>
        <v/>
      </c>
      <c r="AI163" s="1">
        <f t="shared" si="6"/>
        <v>26005</v>
      </c>
    </row>
    <row r="164" spans="1:35" ht="11.25" hidden="1" customHeight="1" x14ac:dyDescent="0.15">
      <c r="A164" s="49"/>
      <c r="B164" s="49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customHeight="1" thickTop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hidden="1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0" t="s">
        <v>443</v>
      </c>
      <c r="AH171" s="1"/>
      <c r="AI171" s="1"/>
    </row>
    <row r="172" spans="1:35" ht="15" hidden="1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5" t="s">
        <v>185</v>
      </c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7"/>
      <c r="AG172" s="193" t="s">
        <v>212</v>
      </c>
      <c r="AH172" s="1"/>
      <c r="AI172" s="1"/>
    </row>
    <row r="173" spans="1:35" ht="15" hidden="1" customHeight="1" thickBot="1" x14ac:dyDescent="0.2">
      <c r="A173" s="11" t="s">
        <v>94</v>
      </c>
      <c r="B173" s="12"/>
      <c r="C173" s="11" t="s">
        <v>95</v>
      </c>
      <c r="D173" s="12"/>
      <c r="E173" s="12"/>
      <c r="F173" s="12"/>
      <c r="G173" s="12"/>
      <c r="H173" s="13"/>
      <c r="I173" s="12" t="s">
        <v>94</v>
      </c>
      <c r="J173" s="12"/>
      <c r="K173" s="11" t="s">
        <v>95</v>
      </c>
      <c r="L173" s="12"/>
      <c r="M173" s="12"/>
      <c r="N173" s="12"/>
      <c r="O173" s="12"/>
      <c r="P173" s="13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35"/>
      <c r="AG173" s="194"/>
      <c r="AH173" s="1"/>
      <c r="AI173" s="1"/>
    </row>
    <row r="174" spans="1:35" ht="15" hidden="1" customHeight="1" thickTop="1" x14ac:dyDescent="0.15">
      <c r="A174" s="171">
        <v>27</v>
      </c>
      <c r="B174" s="172"/>
      <c r="C174" s="197" t="s">
        <v>387</v>
      </c>
      <c r="D174" s="198"/>
      <c r="E174" s="198"/>
      <c r="F174" s="198"/>
      <c r="G174" s="198"/>
      <c r="H174" s="199"/>
      <c r="I174" s="158">
        <v>1</v>
      </c>
      <c r="J174" s="159"/>
      <c r="K174" s="160" t="s">
        <v>388</v>
      </c>
      <c r="L174" s="161"/>
      <c r="M174" s="161"/>
      <c r="N174" s="161"/>
      <c r="O174" s="161"/>
      <c r="P174" s="162"/>
      <c r="Q174" s="196" t="s">
        <v>388</v>
      </c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72" t="s">
        <v>449</v>
      </c>
      <c r="AH174" s="1">
        <f>IF(AG174="","",VLOOKUP(AG174,$G$268:$Q$268,11,FALSE))</f>
        <v>1</v>
      </c>
      <c r="AI174" s="1">
        <f>$A$174*1000+I174</f>
        <v>27001</v>
      </c>
    </row>
    <row r="175" spans="1:35" ht="15" hidden="1" customHeight="1" x14ac:dyDescent="0.15">
      <c r="A175" s="171"/>
      <c r="B175" s="172"/>
      <c r="C175" s="200"/>
      <c r="D175" s="201"/>
      <c r="E175" s="201"/>
      <c r="F175" s="201"/>
      <c r="G175" s="201"/>
      <c r="H175" s="202"/>
      <c r="I175" s="158">
        <v>2</v>
      </c>
      <c r="J175" s="159"/>
      <c r="K175" s="160" t="s">
        <v>389</v>
      </c>
      <c r="L175" s="161"/>
      <c r="M175" s="161"/>
      <c r="N175" s="161"/>
      <c r="O175" s="161"/>
      <c r="P175" s="162"/>
      <c r="Q175" s="187" t="s">
        <v>450</v>
      </c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68"/>
      <c r="AH175" s="1" t="str">
        <f>IF(AG175="","",VLOOKUP(AG175,$G$268:$Q$268,11,FALSE))</f>
        <v/>
      </c>
      <c r="AI175" s="1">
        <f t="shared" ref="AI175:AI184" si="7">$A$174*1000+I175</f>
        <v>27002</v>
      </c>
    </row>
    <row r="176" spans="1:35" ht="15" hidden="1" customHeight="1" x14ac:dyDescent="0.15">
      <c r="A176" s="171"/>
      <c r="B176" s="172"/>
      <c r="C176" s="200"/>
      <c r="D176" s="201"/>
      <c r="E176" s="201"/>
      <c r="F176" s="201"/>
      <c r="G176" s="201"/>
      <c r="H176" s="202"/>
      <c r="I176" s="158">
        <v>3</v>
      </c>
      <c r="J176" s="159"/>
      <c r="K176" s="160" t="s">
        <v>391</v>
      </c>
      <c r="L176" s="161"/>
      <c r="M176" s="161"/>
      <c r="N176" s="161"/>
      <c r="O176" s="161"/>
      <c r="P176" s="162"/>
      <c r="Q176" s="187" t="s">
        <v>392</v>
      </c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69"/>
      <c r="AH176" s="1" t="str">
        <f>IF(AG176="","",VLOOKUP(AG176,$G$268:$Q$268,11,FALSE))</f>
        <v/>
      </c>
      <c r="AI176" s="1">
        <f t="shared" si="7"/>
        <v>27003</v>
      </c>
    </row>
    <row r="177" spans="1:35" ht="15" hidden="1" customHeight="1" x14ac:dyDescent="0.15">
      <c r="A177" s="171"/>
      <c r="B177" s="172"/>
      <c r="C177" s="200"/>
      <c r="D177" s="201"/>
      <c r="E177" s="201"/>
      <c r="F177" s="201"/>
      <c r="G177" s="201"/>
      <c r="H177" s="202"/>
      <c r="I177" s="158">
        <v>4</v>
      </c>
      <c r="J177" s="159"/>
      <c r="K177" s="160" t="s">
        <v>393</v>
      </c>
      <c r="L177" s="161"/>
      <c r="M177" s="161"/>
      <c r="N177" s="161"/>
      <c r="O177" s="161"/>
      <c r="P177" s="162"/>
      <c r="Q177" s="187" t="s">
        <v>394</v>
      </c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68"/>
      <c r="AH177" s="1" t="str">
        <f>IF(AG177="","",VLOOKUP(AG177,$G$268:$Q$268,11,FALSE))</f>
        <v/>
      </c>
      <c r="AI177" s="1">
        <f t="shared" si="7"/>
        <v>27004</v>
      </c>
    </row>
    <row r="178" spans="1:35" ht="15" hidden="1" customHeight="1" x14ac:dyDescent="0.15">
      <c r="A178" s="171"/>
      <c r="B178" s="172"/>
      <c r="C178" s="200"/>
      <c r="D178" s="201"/>
      <c r="E178" s="201"/>
      <c r="F178" s="201"/>
      <c r="G178" s="201"/>
      <c r="H178" s="202"/>
      <c r="I178" s="158">
        <v>5</v>
      </c>
      <c r="J178" s="159"/>
      <c r="K178" s="160" t="s">
        <v>451</v>
      </c>
      <c r="L178" s="161"/>
      <c r="M178" s="161"/>
      <c r="N178" s="161"/>
      <c r="O178" s="161"/>
      <c r="P178" s="162"/>
      <c r="Q178" s="187" t="s">
        <v>396</v>
      </c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68"/>
      <c r="AH178" s="1"/>
      <c r="AI178" s="1">
        <f t="shared" si="7"/>
        <v>27005</v>
      </c>
    </row>
    <row r="179" spans="1:35" ht="15" hidden="1" customHeight="1" x14ac:dyDescent="0.15">
      <c r="A179" s="171"/>
      <c r="B179" s="172"/>
      <c r="C179" s="200"/>
      <c r="D179" s="201"/>
      <c r="E179" s="201"/>
      <c r="F179" s="201"/>
      <c r="G179" s="201"/>
      <c r="H179" s="202"/>
      <c r="I179" s="158">
        <v>6</v>
      </c>
      <c r="J179" s="159"/>
      <c r="K179" s="160" t="s">
        <v>397</v>
      </c>
      <c r="L179" s="161"/>
      <c r="M179" s="161"/>
      <c r="N179" s="161"/>
      <c r="O179" s="161"/>
      <c r="P179" s="162"/>
      <c r="Q179" s="187" t="s">
        <v>397</v>
      </c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68"/>
      <c r="AH179" s="1"/>
      <c r="AI179" s="1">
        <f t="shared" si="7"/>
        <v>27006</v>
      </c>
    </row>
    <row r="180" spans="1:35" ht="15" hidden="1" customHeight="1" x14ac:dyDescent="0.15">
      <c r="A180" s="171"/>
      <c r="B180" s="172"/>
      <c r="C180" s="200"/>
      <c r="D180" s="201"/>
      <c r="E180" s="201"/>
      <c r="F180" s="201"/>
      <c r="G180" s="201"/>
      <c r="H180" s="202"/>
      <c r="I180" s="158">
        <v>7</v>
      </c>
      <c r="J180" s="159"/>
      <c r="K180" s="160" t="s">
        <v>398</v>
      </c>
      <c r="L180" s="161"/>
      <c r="M180" s="161"/>
      <c r="N180" s="161"/>
      <c r="O180" s="161"/>
      <c r="P180" s="162"/>
      <c r="Q180" s="196" t="s">
        <v>452</v>
      </c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68"/>
      <c r="AH180" s="1"/>
      <c r="AI180" s="1">
        <f t="shared" si="7"/>
        <v>27007</v>
      </c>
    </row>
    <row r="181" spans="1:35" ht="15" hidden="1" customHeight="1" x14ac:dyDescent="0.15">
      <c r="A181" s="171"/>
      <c r="B181" s="172"/>
      <c r="C181" s="200"/>
      <c r="D181" s="201"/>
      <c r="E181" s="201"/>
      <c r="F181" s="201"/>
      <c r="G181" s="201"/>
      <c r="H181" s="202"/>
      <c r="I181" s="158">
        <v>8</v>
      </c>
      <c r="J181" s="159"/>
      <c r="K181" s="160" t="s">
        <v>400</v>
      </c>
      <c r="L181" s="161"/>
      <c r="M181" s="161"/>
      <c r="N181" s="161"/>
      <c r="O181" s="161"/>
      <c r="P181" s="162"/>
      <c r="Q181" s="187" t="s">
        <v>401</v>
      </c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68"/>
      <c r="AH181" s="1"/>
      <c r="AI181" s="1">
        <f t="shared" si="7"/>
        <v>27008</v>
      </c>
    </row>
    <row r="182" spans="1:35" ht="15" hidden="1" customHeight="1" x14ac:dyDescent="0.15">
      <c r="A182" s="171"/>
      <c r="B182" s="172"/>
      <c r="C182" s="200"/>
      <c r="D182" s="201"/>
      <c r="E182" s="201"/>
      <c r="F182" s="201"/>
      <c r="G182" s="201"/>
      <c r="H182" s="202"/>
      <c r="I182" s="158">
        <v>9</v>
      </c>
      <c r="J182" s="159"/>
      <c r="K182" s="160" t="s">
        <v>402</v>
      </c>
      <c r="L182" s="161"/>
      <c r="M182" s="161"/>
      <c r="N182" s="161"/>
      <c r="O182" s="161"/>
      <c r="P182" s="162"/>
      <c r="Q182" s="187" t="s">
        <v>453</v>
      </c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68"/>
      <c r="AH182" s="1"/>
      <c r="AI182" s="1">
        <f t="shared" si="7"/>
        <v>27009</v>
      </c>
    </row>
    <row r="183" spans="1:35" ht="25.5" hidden="1" customHeight="1" thickBot="1" x14ac:dyDescent="0.2">
      <c r="A183" s="134"/>
      <c r="B183" s="168"/>
      <c r="C183" s="203"/>
      <c r="D183" s="204"/>
      <c r="E183" s="204"/>
      <c r="F183" s="204"/>
      <c r="G183" s="204"/>
      <c r="H183" s="205"/>
      <c r="I183" s="158">
        <v>10</v>
      </c>
      <c r="J183" s="159"/>
      <c r="K183" s="160" t="s">
        <v>404</v>
      </c>
      <c r="L183" s="161"/>
      <c r="M183" s="161"/>
      <c r="N183" s="161"/>
      <c r="O183" s="161"/>
      <c r="P183" s="162"/>
      <c r="Q183" s="188" t="s">
        <v>405</v>
      </c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225"/>
      <c r="AG183" s="71"/>
      <c r="AH183" s="1" t="str">
        <f>IF(AG183="","",VLOOKUP(AG183,$G$268:$Q$268,11,FALSE))</f>
        <v/>
      </c>
      <c r="AI183" s="1">
        <f t="shared" si="7"/>
        <v>27010</v>
      </c>
    </row>
    <row r="184" spans="1:35" ht="11.25" hidden="1" customHeight="1" x14ac:dyDescent="0.15">
      <c r="A184" s="49"/>
      <c r="B184" s="49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73"/>
      <c r="AH185" s="1"/>
      <c r="AI185" s="1"/>
    </row>
    <row r="186" spans="1:35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73"/>
      <c r="AH186" s="1"/>
      <c r="AI186" s="1"/>
    </row>
    <row r="187" spans="1:35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73"/>
      <c r="AH187" s="1"/>
      <c r="AI187" s="1"/>
    </row>
    <row r="188" spans="1:35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73"/>
      <c r="AH188" s="1"/>
      <c r="AI188" s="1"/>
    </row>
    <row r="189" spans="1:35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73"/>
      <c r="AH189" s="1"/>
      <c r="AI189" s="1"/>
    </row>
    <row r="190" spans="1:35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73"/>
      <c r="AH190" s="1"/>
      <c r="AI190" s="1"/>
    </row>
    <row r="191" spans="1:35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73"/>
      <c r="AH191" s="1"/>
      <c r="AI191" s="1"/>
    </row>
    <row r="192" spans="1:35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73"/>
      <c r="AH192" s="1"/>
      <c r="AI192" s="1"/>
    </row>
    <row r="193" spans="1:36" ht="15" customHeight="1" x14ac:dyDescent="0.15">
      <c r="A193" s="1" t="s">
        <v>406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4" t="s">
        <v>193</v>
      </c>
      <c r="B196" s="298">
        <v>1</v>
      </c>
      <c r="C196" s="299"/>
      <c r="D196" s="233" t="str">
        <f>IF(ISERROR(LOOKUP(B196,$A$50:$B$184,$C$50:$C$184)),"",LOOKUP(B196,$A$50:$B$184,$C$50:$C$184))</f>
        <v>文具・印章
事務用機器</v>
      </c>
      <c r="E196" s="234"/>
      <c r="F196" s="234"/>
      <c r="G196" s="234"/>
      <c r="H196" s="234"/>
      <c r="I196" s="235"/>
      <c r="J196" s="296">
        <v>1</v>
      </c>
      <c r="K196" s="297"/>
      <c r="L196" s="160" t="str">
        <f>IF(J196="","",IF(ISERROR(LOOKUP(AH196,$AI$50:$AI$184,$K$50:$K$184)),"",LOOKUP(AH196,$AI$50:$AI$184,$K$50:$K$184)))</f>
        <v>文具</v>
      </c>
      <c r="M196" s="161"/>
      <c r="N196" s="161"/>
      <c r="O196" s="161"/>
      <c r="P196" s="161"/>
      <c r="Q196" s="162"/>
      <c r="R196" s="287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9"/>
      <c r="AH196" s="1">
        <f t="shared" ref="AH196:AH202" si="8">IF(OR($B$196="",J196=""),"",$B$196*1000+J196)</f>
        <v>1001</v>
      </c>
      <c r="AI196" s="1">
        <v>1</v>
      </c>
      <c r="AJ196" s="1">
        <v>1</v>
      </c>
    </row>
    <row r="197" spans="1:36" ht="15" customHeight="1" x14ac:dyDescent="0.15">
      <c r="A197" s="194"/>
      <c r="B197" s="300"/>
      <c r="C197" s="301"/>
      <c r="D197" s="236"/>
      <c r="E197" s="237"/>
      <c r="F197" s="237"/>
      <c r="G197" s="237"/>
      <c r="H197" s="237"/>
      <c r="I197" s="238"/>
      <c r="J197" s="296">
        <v>3</v>
      </c>
      <c r="K197" s="297"/>
      <c r="L197" s="160" t="str">
        <f t="shared" ref="L197:L216" si="9">IF(J197="","",IF(ISERROR(LOOKUP(AH197,$AI$50:$AI$164,$K$50:$K$164)),"",LOOKUP(AH197,$AI$50:$AI$164,$K$50:$K$164)))</f>
        <v>事務機器</v>
      </c>
      <c r="M197" s="161"/>
      <c r="N197" s="161"/>
      <c r="O197" s="161"/>
      <c r="P197" s="161"/>
      <c r="Q197" s="162"/>
      <c r="R197" s="290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2"/>
      <c r="AH197" s="1">
        <f t="shared" si="8"/>
        <v>1003</v>
      </c>
      <c r="AI197" s="1">
        <v>1</v>
      </c>
      <c r="AJ197" s="1">
        <v>2</v>
      </c>
    </row>
    <row r="198" spans="1:36" ht="15" customHeight="1" x14ac:dyDescent="0.15">
      <c r="A198" s="194"/>
      <c r="B198" s="300"/>
      <c r="C198" s="301"/>
      <c r="D198" s="236"/>
      <c r="E198" s="237"/>
      <c r="F198" s="237"/>
      <c r="G198" s="237"/>
      <c r="H198" s="237"/>
      <c r="I198" s="238"/>
      <c r="J198" s="296"/>
      <c r="K198" s="297"/>
      <c r="L198" s="160" t="str">
        <f t="shared" si="9"/>
        <v/>
      </c>
      <c r="M198" s="161"/>
      <c r="N198" s="161"/>
      <c r="O198" s="161"/>
      <c r="P198" s="161"/>
      <c r="Q198" s="162"/>
      <c r="R198" s="290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2"/>
      <c r="AH198" s="1" t="str">
        <f t="shared" si="8"/>
        <v/>
      </c>
      <c r="AI198" s="1">
        <v>1</v>
      </c>
      <c r="AJ198" s="1">
        <v>3</v>
      </c>
    </row>
    <row r="199" spans="1:36" ht="15" customHeight="1" x14ac:dyDescent="0.15">
      <c r="A199" s="194"/>
      <c r="B199" s="300"/>
      <c r="C199" s="301"/>
      <c r="D199" s="236"/>
      <c r="E199" s="237"/>
      <c r="F199" s="237"/>
      <c r="G199" s="237"/>
      <c r="H199" s="237"/>
      <c r="I199" s="238"/>
      <c r="J199" s="296"/>
      <c r="K199" s="297"/>
      <c r="L199" s="160" t="str">
        <f t="shared" si="9"/>
        <v/>
      </c>
      <c r="M199" s="161"/>
      <c r="N199" s="161"/>
      <c r="O199" s="161"/>
      <c r="P199" s="161"/>
      <c r="Q199" s="162"/>
      <c r="R199" s="290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2"/>
      <c r="AH199" s="1" t="str">
        <f t="shared" si="8"/>
        <v/>
      </c>
      <c r="AI199" s="1">
        <v>1</v>
      </c>
      <c r="AJ199" s="1">
        <v>4</v>
      </c>
    </row>
    <row r="200" spans="1:36" ht="15" customHeight="1" x14ac:dyDescent="0.15">
      <c r="A200" s="194"/>
      <c r="B200" s="300"/>
      <c r="C200" s="301"/>
      <c r="D200" s="236"/>
      <c r="E200" s="237"/>
      <c r="F200" s="237"/>
      <c r="G200" s="237"/>
      <c r="H200" s="237"/>
      <c r="I200" s="238"/>
      <c r="J200" s="296"/>
      <c r="K200" s="297"/>
      <c r="L200" s="160" t="str">
        <f t="shared" si="9"/>
        <v/>
      </c>
      <c r="M200" s="161"/>
      <c r="N200" s="161"/>
      <c r="O200" s="161"/>
      <c r="P200" s="161"/>
      <c r="Q200" s="162"/>
      <c r="R200" s="290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2"/>
      <c r="AH200" s="1" t="str">
        <f t="shared" si="8"/>
        <v/>
      </c>
      <c r="AI200" s="1">
        <v>1</v>
      </c>
      <c r="AJ200" s="1">
        <v>5</v>
      </c>
    </row>
    <row r="201" spans="1:36" ht="15" customHeight="1" x14ac:dyDescent="0.15">
      <c r="A201" s="194"/>
      <c r="B201" s="300"/>
      <c r="C201" s="301"/>
      <c r="D201" s="236"/>
      <c r="E201" s="237"/>
      <c r="F201" s="237"/>
      <c r="G201" s="237"/>
      <c r="H201" s="237"/>
      <c r="I201" s="238"/>
      <c r="J201" s="296"/>
      <c r="K201" s="297"/>
      <c r="L201" s="160" t="str">
        <f t="shared" si="9"/>
        <v/>
      </c>
      <c r="M201" s="161"/>
      <c r="N201" s="161"/>
      <c r="O201" s="161"/>
      <c r="P201" s="161"/>
      <c r="Q201" s="162"/>
      <c r="R201" s="290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2"/>
      <c r="AH201" s="1" t="str">
        <f t="shared" si="8"/>
        <v/>
      </c>
      <c r="AI201" s="1">
        <v>1</v>
      </c>
      <c r="AJ201" s="1">
        <v>6</v>
      </c>
    </row>
    <row r="202" spans="1:36" ht="15" customHeight="1" x14ac:dyDescent="0.15">
      <c r="A202" s="226"/>
      <c r="B202" s="302"/>
      <c r="C202" s="303"/>
      <c r="D202" s="239"/>
      <c r="E202" s="240"/>
      <c r="F202" s="240"/>
      <c r="G202" s="240"/>
      <c r="H202" s="240"/>
      <c r="I202" s="241"/>
      <c r="J202" s="296"/>
      <c r="K202" s="297"/>
      <c r="L202" s="160" t="str">
        <f t="shared" si="9"/>
        <v/>
      </c>
      <c r="M202" s="161"/>
      <c r="N202" s="161"/>
      <c r="O202" s="161"/>
      <c r="P202" s="161"/>
      <c r="Q202" s="162"/>
      <c r="R202" s="293"/>
      <c r="S202" s="294"/>
      <c r="T202" s="294"/>
      <c r="U202" s="294"/>
      <c r="V202" s="294"/>
      <c r="W202" s="294"/>
      <c r="X202" s="294"/>
      <c r="Y202" s="294"/>
      <c r="Z202" s="294"/>
      <c r="AA202" s="294"/>
      <c r="AB202" s="294"/>
      <c r="AC202" s="294"/>
      <c r="AD202" s="294"/>
      <c r="AE202" s="294"/>
      <c r="AF202" s="294"/>
      <c r="AG202" s="295"/>
      <c r="AH202" s="1" t="str">
        <f t="shared" si="8"/>
        <v/>
      </c>
      <c r="AI202" s="1">
        <v>1</v>
      </c>
      <c r="AJ202" s="1">
        <v>7</v>
      </c>
    </row>
    <row r="203" spans="1:36" ht="15" customHeight="1" x14ac:dyDescent="0.15">
      <c r="A203" s="193" t="s">
        <v>194</v>
      </c>
      <c r="B203" s="298"/>
      <c r="C203" s="299"/>
      <c r="D203" s="233" t="str">
        <f>IF(ISERROR(LOOKUP(B203,$A$50:$B$164,$C$50:$C$164)),"",LOOKUP(B203,$A$50:$B$164,$C$50:$C$164))</f>
        <v/>
      </c>
      <c r="E203" s="234"/>
      <c r="F203" s="234"/>
      <c r="G203" s="234"/>
      <c r="H203" s="234"/>
      <c r="I203" s="235"/>
      <c r="J203" s="296"/>
      <c r="K203" s="297"/>
      <c r="L203" s="160" t="str">
        <f t="shared" si="9"/>
        <v/>
      </c>
      <c r="M203" s="161"/>
      <c r="N203" s="161"/>
      <c r="O203" s="161"/>
      <c r="P203" s="161"/>
      <c r="Q203" s="162"/>
      <c r="R203" s="287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9"/>
      <c r="AH203" s="1" t="str">
        <f t="shared" ref="AH203:AH209" si="10"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4"/>
      <c r="B204" s="300"/>
      <c r="C204" s="301"/>
      <c r="D204" s="236"/>
      <c r="E204" s="237"/>
      <c r="F204" s="237"/>
      <c r="G204" s="237"/>
      <c r="H204" s="237"/>
      <c r="I204" s="238"/>
      <c r="J204" s="296"/>
      <c r="K204" s="297"/>
      <c r="L204" s="160" t="str">
        <f t="shared" si="9"/>
        <v/>
      </c>
      <c r="M204" s="161"/>
      <c r="N204" s="161"/>
      <c r="O204" s="161"/>
      <c r="P204" s="161"/>
      <c r="Q204" s="162"/>
      <c r="R204" s="290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2"/>
      <c r="AH204" s="1" t="str">
        <f t="shared" si="10"/>
        <v/>
      </c>
      <c r="AI204" s="1">
        <v>2</v>
      </c>
      <c r="AJ204" s="1">
        <v>2</v>
      </c>
    </row>
    <row r="205" spans="1:36" ht="15" customHeight="1" x14ac:dyDescent="0.15">
      <c r="A205" s="194"/>
      <c r="B205" s="300"/>
      <c r="C205" s="301"/>
      <c r="D205" s="236"/>
      <c r="E205" s="237"/>
      <c r="F205" s="237"/>
      <c r="G205" s="237"/>
      <c r="H205" s="237"/>
      <c r="I205" s="238"/>
      <c r="J205" s="296"/>
      <c r="K205" s="297"/>
      <c r="L205" s="160" t="str">
        <f t="shared" si="9"/>
        <v/>
      </c>
      <c r="M205" s="161"/>
      <c r="N205" s="161"/>
      <c r="O205" s="161"/>
      <c r="P205" s="161"/>
      <c r="Q205" s="162"/>
      <c r="R205" s="290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2"/>
      <c r="AH205" s="1" t="str">
        <f t="shared" si="10"/>
        <v/>
      </c>
      <c r="AI205" s="1">
        <v>2</v>
      </c>
      <c r="AJ205" s="1">
        <v>3</v>
      </c>
    </row>
    <row r="206" spans="1:36" ht="15" customHeight="1" x14ac:dyDescent="0.15">
      <c r="A206" s="194"/>
      <c r="B206" s="300"/>
      <c r="C206" s="301"/>
      <c r="D206" s="236"/>
      <c r="E206" s="237"/>
      <c r="F206" s="237"/>
      <c r="G206" s="237"/>
      <c r="H206" s="237"/>
      <c r="I206" s="238"/>
      <c r="J206" s="296"/>
      <c r="K206" s="297"/>
      <c r="L206" s="160" t="str">
        <f t="shared" si="9"/>
        <v/>
      </c>
      <c r="M206" s="161"/>
      <c r="N206" s="161"/>
      <c r="O206" s="161"/>
      <c r="P206" s="161"/>
      <c r="Q206" s="162"/>
      <c r="R206" s="290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2"/>
      <c r="AH206" s="1" t="str">
        <f t="shared" si="10"/>
        <v/>
      </c>
      <c r="AI206" s="1">
        <v>2</v>
      </c>
      <c r="AJ206" s="1">
        <v>4</v>
      </c>
    </row>
    <row r="207" spans="1:36" ht="15" customHeight="1" x14ac:dyDescent="0.15">
      <c r="A207" s="194"/>
      <c r="B207" s="300"/>
      <c r="C207" s="301"/>
      <c r="D207" s="236"/>
      <c r="E207" s="237"/>
      <c r="F207" s="237"/>
      <c r="G207" s="237"/>
      <c r="H207" s="237"/>
      <c r="I207" s="238"/>
      <c r="J207" s="296"/>
      <c r="K207" s="297"/>
      <c r="L207" s="160" t="str">
        <f t="shared" si="9"/>
        <v/>
      </c>
      <c r="M207" s="161"/>
      <c r="N207" s="161"/>
      <c r="O207" s="161"/>
      <c r="P207" s="161"/>
      <c r="Q207" s="162"/>
      <c r="R207" s="290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2"/>
      <c r="AH207" s="1" t="str">
        <f t="shared" si="10"/>
        <v/>
      </c>
      <c r="AI207" s="1">
        <v>2</v>
      </c>
      <c r="AJ207" s="1">
        <v>5</v>
      </c>
    </row>
    <row r="208" spans="1:36" ht="15" customHeight="1" x14ac:dyDescent="0.15">
      <c r="A208" s="194"/>
      <c r="B208" s="300"/>
      <c r="C208" s="301"/>
      <c r="D208" s="236"/>
      <c r="E208" s="237"/>
      <c r="F208" s="237"/>
      <c r="G208" s="237"/>
      <c r="H208" s="237"/>
      <c r="I208" s="238"/>
      <c r="J208" s="296"/>
      <c r="K208" s="297"/>
      <c r="L208" s="160" t="str">
        <f t="shared" si="9"/>
        <v/>
      </c>
      <c r="M208" s="161"/>
      <c r="N208" s="161"/>
      <c r="O208" s="161"/>
      <c r="P208" s="161"/>
      <c r="Q208" s="162"/>
      <c r="R208" s="290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2"/>
      <c r="AH208" s="1" t="str">
        <f t="shared" si="10"/>
        <v/>
      </c>
      <c r="AI208" s="1">
        <v>2</v>
      </c>
      <c r="AJ208" s="1">
        <v>6</v>
      </c>
    </row>
    <row r="209" spans="1:36" ht="15" customHeight="1" x14ac:dyDescent="0.15">
      <c r="A209" s="226"/>
      <c r="B209" s="302"/>
      <c r="C209" s="303"/>
      <c r="D209" s="239"/>
      <c r="E209" s="240"/>
      <c r="F209" s="240"/>
      <c r="G209" s="240"/>
      <c r="H209" s="240"/>
      <c r="I209" s="241"/>
      <c r="J209" s="296"/>
      <c r="K209" s="297"/>
      <c r="L209" s="160" t="str">
        <f t="shared" si="9"/>
        <v/>
      </c>
      <c r="M209" s="161"/>
      <c r="N209" s="161"/>
      <c r="O209" s="161"/>
      <c r="P209" s="161"/>
      <c r="Q209" s="162"/>
      <c r="R209" s="293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4"/>
      <c r="AC209" s="294"/>
      <c r="AD209" s="294"/>
      <c r="AE209" s="294"/>
      <c r="AF209" s="294"/>
      <c r="AG209" s="295"/>
      <c r="AH209" s="1" t="str">
        <f t="shared" si="10"/>
        <v/>
      </c>
      <c r="AI209" s="1">
        <v>2</v>
      </c>
      <c r="AJ209" s="1">
        <v>7</v>
      </c>
    </row>
    <row r="210" spans="1:36" ht="15" customHeight="1" x14ac:dyDescent="0.15">
      <c r="A210" s="193" t="s">
        <v>195</v>
      </c>
      <c r="B210" s="298"/>
      <c r="C210" s="299"/>
      <c r="D210" s="233" t="str">
        <f>IF(ISERROR(LOOKUP(B210,$A$50:$B$164,$C$50:$C$164)),"",LOOKUP(B210,$A$50:$B$164,$C$50:$C$164))</f>
        <v/>
      </c>
      <c r="E210" s="234"/>
      <c r="F210" s="234"/>
      <c r="G210" s="234"/>
      <c r="H210" s="234"/>
      <c r="I210" s="235"/>
      <c r="J210" s="296"/>
      <c r="K210" s="297"/>
      <c r="L210" s="160" t="str">
        <f t="shared" si="9"/>
        <v/>
      </c>
      <c r="M210" s="161"/>
      <c r="N210" s="161"/>
      <c r="O210" s="161"/>
      <c r="P210" s="161"/>
      <c r="Q210" s="162"/>
      <c r="R210" s="287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89"/>
      <c r="AH210" s="1" t="str">
        <f t="shared" ref="AH210:AH216" si="11"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4"/>
      <c r="B211" s="300"/>
      <c r="C211" s="301"/>
      <c r="D211" s="236"/>
      <c r="E211" s="237"/>
      <c r="F211" s="237"/>
      <c r="G211" s="237"/>
      <c r="H211" s="237"/>
      <c r="I211" s="238"/>
      <c r="J211" s="296"/>
      <c r="K211" s="297"/>
      <c r="L211" s="160" t="str">
        <f t="shared" si="9"/>
        <v/>
      </c>
      <c r="M211" s="161"/>
      <c r="N211" s="161"/>
      <c r="O211" s="161"/>
      <c r="P211" s="161"/>
      <c r="Q211" s="162"/>
      <c r="R211" s="290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2"/>
      <c r="AH211" s="1" t="str">
        <f t="shared" si="11"/>
        <v/>
      </c>
      <c r="AI211" s="1">
        <v>3</v>
      </c>
      <c r="AJ211" s="1">
        <v>2</v>
      </c>
    </row>
    <row r="212" spans="1:36" ht="15" customHeight="1" x14ac:dyDescent="0.15">
      <c r="A212" s="194"/>
      <c r="B212" s="300"/>
      <c r="C212" s="301"/>
      <c r="D212" s="236"/>
      <c r="E212" s="237"/>
      <c r="F212" s="237"/>
      <c r="G212" s="237"/>
      <c r="H212" s="237"/>
      <c r="I212" s="238"/>
      <c r="J212" s="296"/>
      <c r="K212" s="297"/>
      <c r="L212" s="160" t="str">
        <f t="shared" si="9"/>
        <v/>
      </c>
      <c r="M212" s="161"/>
      <c r="N212" s="161"/>
      <c r="O212" s="161"/>
      <c r="P212" s="161"/>
      <c r="Q212" s="162"/>
      <c r="R212" s="290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2"/>
      <c r="AH212" s="1" t="str">
        <f t="shared" si="11"/>
        <v/>
      </c>
      <c r="AI212" s="1">
        <v>3</v>
      </c>
      <c r="AJ212" s="1">
        <v>3</v>
      </c>
    </row>
    <row r="213" spans="1:36" ht="15" customHeight="1" x14ac:dyDescent="0.15">
      <c r="A213" s="194"/>
      <c r="B213" s="300"/>
      <c r="C213" s="301"/>
      <c r="D213" s="236"/>
      <c r="E213" s="237"/>
      <c r="F213" s="237"/>
      <c r="G213" s="237"/>
      <c r="H213" s="237"/>
      <c r="I213" s="238"/>
      <c r="J213" s="296"/>
      <c r="K213" s="297"/>
      <c r="L213" s="160" t="str">
        <f t="shared" si="9"/>
        <v/>
      </c>
      <c r="M213" s="161"/>
      <c r="N213" s="161"/>
      <c r="O213" s="161"/>
      <c r="P213" s="161"/>
      <c r="Q213" s="162"/>
      <c r="R213" s="290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2"/>
      <c r="AH213" s="1" t="str">
        <f t="shared" si="11"/>
        <v/>
      </c>
      <c r="AI213" s="1">
        <v>3</v>
      </c>
      <c r="AJ213" s="1">
        <v>4</v>
      </c>
    </row>
    <row r="214" spans="1:36" ht="15" customHeight="1" x14ac:dyDescent="0.15">
      <c r="A214" s="194"/>
      <c r="B214" s="300"/>
      <c r="C214" s="301"/>
      <c r="D214" s="236"/>
      <c r="E214" s="237"/>
      <c r="F214" s="237"/>
      <c r="G214" s="237"/>
      <c r="H214" s="237"/>
      <c r="I214" s="238"/>
      <c r="J214" s="296"/>
      <c r="K214" s="297"/>
      <c r="L214" s="160" t="str">
        <f t="shared" si="9"/>
        <v/>
      </c>
      <c r="M214" s="161"/>
      <c r="N214" s="161"/>
      <c r="O214" s="161"/>
      <c r="P214" s="161"/>
      <c r="Q214" s="162"/>
      <c r="R214" s="290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2"/>
      <c r="AH214" s="1" t="str">
        <f t="shared" si="11"/>
        <v/>
      </c>
      <c r="AI214" s="1">
        <v>3</v>
      </c>
      <c r="AJ214" s="1">
        <v>5</v>
      </c>
    </row>
    <row r="215" spans="1:36" ht="15" customHeight="1" x14ac:dyDescent="0.15">
      <c r="A215" s="194"/>
      <c r="B215" s="300"/>
      <c r="C215" s="301"/>
      <c r="D215" s="236"/>
      <c r="E215" s="237"/>
      <c r="F215" s="237"/>
      <c r="G215" s="237"/>
      <c r="H215" s="237"/>
      <c r="I215" s="238"/>
      <c r="J215" s="296"/>
      <c r="K215" s="297"/>
      <c r="L215" s="160" t="str">
        <f t="shared" si="9"/>
        <v/>
      </c>
      <c r="M215" s="161"/>
      <c r="N215" s="161"/>
      <c r="O215" s="161"/>
      <c r="P215" s="161"/>
      <c r="Q215" s="162"/>
      <c r="R215" s="290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2"/>
      <c r="AH215" s="1" t="str">
        <f t="shared" si="11"/>
        <v/>
      </c>
      <c r="AI215" s="1">
        <v>3</v>
      </c>
      <c r="AJ215" s="1">
        <v>6</v>
      </c>
    </row>
    <row r="216" spans="1:36" ht="15" customHeight="1" x14ac:dyDescent="0.15">
      <c r="A216" s="226"/>
      <c r="B216" s="302"/>
      <c r="C216" s="303"/>
      <c r="D216" s="239"/>
      <c r="E216" s="240"/>
      <c r="F216" s="240"/>
      <c r="G216" s="240"/>
      <c r="H216" s="240"/>
      <c r="I216" s="241"/>
      <c r="J216" s="296"/>
      <c r="K216" s="297"/>
      <c r="L216" s="160" t="str">
        <f t="shared" si="9"/>
        <v/>
      </c>
      <c r="M216" s="161"/>
      <c r="N216" s="161"/>
      <c r="O216" s="161"/>
      <c r="P216" s="161"/>
      <c r="Q216" s="162"/>
      <c r="R216" s="293"/>
      <c r="S216" s="294"/>
      <c r="T216" s="294"/>
      <c r="U216" s="294"/>
      <c r="V216" s="294"/>
      <c r="W216" s="294"/>
      <c r="X216" s="294"/>
      <c r="Y216" s="294"/>
      <c r="Z216" s="294"/>
      <c r="AA216" s="294"/>
      <c r="AB216" s="294"/>
      <c r="AC216" s="294"/>
      <c r="AD216" s="294"/>
      <c r="AE216" s="294"/>
      <c r="AF216" s="294"/>
      <c r="AG216" s="295"/>
      <c r="AH216" s="1" t="str">
        <f t="shared" si="11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454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>
      <c r="B220" s="4">
        <v>3</v>
      </c>
      <c r="C220" s="4" t="s">
        <v>408</v>
      </c>
    </row>
    <row r="221" spans="1:36" s="4" customFormat="1" ht="15" customHeight="1" x14ac:dyDescent="0.15"/>
    <row r="222" spans="1:36" s="1" customFormat="1" ht="15" customHeight="1" x14ac:dyDescent="0.15">
      <c r="A222" s="1" t="s">
        <v>455</v>
      </c>
      <c r="AA222" s="242" t="s">
        <v>410</v>
      </c>
      <c r="AB222" s="57"/>
      <c r="AC222" s="57"/>
      <c r="AD222" s="57"/>
      <c r="AE222" s="57"/>
      <c r="AF222" s="57"/>
      <c r="AG222" s="58"/>
    </row>
    <row r="223" spans="1:36" s="1" customFormat="1" ht="15" customHeight="1" x14ac:dyDescent="0.15">
      <c r="A223" s="1" t="s">
        <v>213</v>
      </c>
      <c r="Z223" s="26"/>
      <c r="AA223" s="243"/>
      <c r="AG223" s="27"/>
    </row>
    <row r="224" spans="1:36" s="1" customFormat="1" ht="15" customHeight="1" x14ac:dyDescent="0.15">
      <c r="Z224" s="26"/>
      <c r="AA224" s="243"/>
      <c r="AG224" s="27"/>
    </row>
    <row r="225" spans="26:33" s="1" customFormat="1" ht="15" customHeight="1" x14ac:dyDescent="0.15">
      <c r="Z225" s="26"/>
      <c r="AA225" s="243"/>
      <c r="AG225" s="27"/>
    </row>
    <row r="226" spans="26:33" s="1" customFormat="1" ht="15" customHeight="1" x14ac:dyDescent="0.15">
      <c r="Z226" s="26"/>
      <c r="AA226" s="243"/>
      <c r="AG226" s="27"/>
    </row>
    <row r="227" spans="26:33" s="1" customFormat="1" ht="15" customHeight="1" x14ac:dyDescent="0.15">
      <c r="Z227" s="26"/>
      <c r="AA227" s="244"/>
      <c r="AB227" s="55"/>
      <c r="AC227" s="55"/>
      <c r="AD227" s="55"/>
      <c r="AE227" s="55"/>
      <c r="AF227" s="55"/>
      <c r="AG227" s="56"/>
    </row>
    <row r="258" spans="1:17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17" s="1" customFormat="1" ht="11.25" hidden="1" x14ac:dyDescent="0.15">
      <c r="F259" s="1">
        <v>2</v>
      </c>
      <c r="G259" s="1" t="s">
        <v>216</v>
      </c>
      <c r="Q259" s="1">
        <v>2</v>
      </c>
    </row>
    <row r="260" spans="1:17" s="1" customFormat="1" ht="11.25" hidden="1" x14ac:dyDescent="0.15">
      <c r="F260" s="1" t="s">
        <v>456</v>
      </c>
    </row>
    <row r="261" spans="1:17" s="1" customFormat="1" ht="11.25" hidden="1" x14ac:dyDescent="0.15">
      <c r="A261" s="1" t="s">
        <v>217</v>
      </c>
      <c r="F261" s="1">
        <v>1</v>
      </c>
      <c r="G261" s="66" t="s">
        <v>457</v>
      </c>
      <c r="H261" s="66"/>
      <c r="I261" s="66"/>
      <c r="J261" s="66"/>
      <c r="K261" s="66"/>
      <c r="L261" s="66"/>
      <c r="M261" s="66"/>
      <c r="N261" s="66"/>
      <c r="O261" s="66"/>
      <c r="P261" s="66"/>
      <c r="Q261" s="1">
        <v>1</v>
      </c>
    </row>
    <row r="262" spans="1:17" s="1" customFormat="1" ht="11.25" hidden="1" x14ac:dyDescent="0.15">
      <c r="F262" s="66">
        <v>2</v>
      </c>
      <c r="G262" s="66" t="s">
        <v>458</v>
      </c>
      <c r="H262" s="66"/>
      <c r="I262" s="66"/>
      <c r="J262" s="66"/>
      <c r="K262" s="66"/>
      <c r="L262" s="66"/>
      <c r="M262" s="66"/>
      <c r="N262" s="66"/>
      <c r="O262" s="66"/>
      <c r="P262" s="66"/>
      <c r="Q262" s="66">
        <v>2</v>
      </c>
    </row>
    <row r="263" spans="1:17" s="1" customFormat="1" ht="11.25" hidden="1" x14ac:dyDescent="0.15">
      <c r="F263" s="66">
        <v>3</v>
      </c>
      <c r="G263" s="1" t="s">
        <v>459</v>
      </c>
      <c r="Q263" s="66">
        <v>3</v>
      </c>
    </row>
    <row r="264" spans="1:17" s="1" customFormat="1" ht="11.25" hidden="1" x14ac:dyDescent="0.15">
      <c r="F264" s="66">
        <v>4</v>
      </c>
      <c r="G264" s="1" t="s">
        <v>460</v>
      </c>
      <c r="Q264" s="66">
        <v>4</v>
      </c>
    </row>
    <row r="265" spans="1:17" s="1" customFormat="1" ht="11.25" hidden="1" x14ac:dyDescent="0.15">
      <c r="F265" s="66">
        <v>5</v>
      </c>
      <c r="G265" s="1" t="s">
        <v>461</v>
      </c>
      <c r="Q265" s="66">
        <v>5</v>
      </c>
    </row>
    <row r="266" spans="1:17" s="1" customFormat="1" ht="11.25" hidden="1" x14ac:dyDescent="0.15">
      <c r="F266" s="66">
        <v>6</v>
      </c>
      <c r="G266" s="1" t="s">
        <v>462</v>
      </c>
      <c r="Q266" s="66">
        <v>6</v>
      </c>
    </row>
    <row r="267" spans="1:17" s="1" customFormat="1" ht="11.25" hidden="1" x14ac:dyDescent="0.15"/>
    <row r="268" spans="1:17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463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</row>
    <row r="269" spans="1:1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</sheetData>
  <sheetProtection password="C648" sheet="1" selectLockedCells="1"/>
  <mergeCells count="458"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B1:AG1"/>
    <mergeCell ref="A5:E5"/>
    <mergeCell ref="F5:N5"/>
    <mergeCell ref="O5:S5"/>
    <mergeCell ref="T5:AG5"/>
    <mergeCell ref="A9:E9"/>
    <mergeCell ref="O9:AG9"/>
    <mergeCell ref="A13:E13"/>
    <mergeCell ref="Q13:AG13"/>
  </mergeCells>
  <phoneticPr fontId="2"/>
  <conditionalFormatting sqref="B217:B221">
    <cfRule type="expression" dxfId="1" priority="1" stopIfTrue="1">
      <formula>ISERROR(B217)</formula>
    </cfRule>
  </conditionalFormatting>
  <conditionalFormatting sqref="C57 C60 C67 C71 C75 C79 C83 C86 C89 C92">
    <cfRule type="expression" dxfId="0" priority="2" stopIfTrue="1">
      <formula>ISERROR(C57)</formula>
    </cfRule>
  </conditionalFormatting>
  <dataValidations count="18">
    <dataValidation type="textLength" operator="lessThanOrEqual" allowBlank="1" showInputMessage="1" showErrorMessage="1" sqref="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" xr:uid="{00000000-0002-0000-0200-000000000000}">
      <formula1>30</formula1>
    </dataValidation>
    <dataValidation type="textLength" operator="lessThanOrEqual" allowBlank="1" showInputMessage="1" showErrorMessage="1" errorTitle="エラー" error="文字数が不正です" sqref="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" xr:uid="{00000000-0002-0000-0200-000001000000}">
      <formula1>25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" xr:uid="{00000000-0002-0000-0200-000002000000}">
      <formula1>80</formula1>
    </dataValidation>
    <dataValidation type="whole" allowBlank="1" showInputMessage="1" showErrorMessage="1" sqref="B196:C202 IX196:IY202 ST196:SU202 ACP196:ACQ202 AML196:AMM202 AWH196:AWI202 BGD196:BGE202 BPZ196:BQA202 BZV196:BZW202 CJR196:CJS202 CTN196:CTO202 DDJ196:DDK202 DNF196:DNG202 DXB196:DXC202 EGX196:EGY202 EQT196:EQU202 FAP196:FAQ202 FKL196:FKM202 FUH196:FUI202 GED196:GEE202 GNZ196:GOA202 GXV196:GXW202 HHR196:HHS202 HRN196:HRO202 IBJ196:IBK202 ILF196:ILG202 IVB196:IVC202 JEX196:JEY202 JOT196:JOU202 JYP196:JYQ202 KIL196:KIM202 KSH196:KSI202 LCD196:LCE202 LLZ196:LMA202 LVV196:LVW202 MFR196:MFS202 MPN196:MPO202 MZJ196:MZK202 NJF196:NJG202 NTB196:NTC202 OCX196:OCY202 OMT196:OMU202 OWP196:OWQ202 PGL196:PGM202 PQH196:PQI202 QAD196:QAE202 QJZ196:QKA202 QTV196:QTW202 RDR196:RDS202 RNN196:RNO202 RXJ196:RXK202 SHF196:SHG202 SRB196:SRC202 TAX196:TAY202 TKT196:TKU202 TUP196:TUQ202 UEL196:UEM202 UOH196:UOI202 UYD196:UYE202 VHZ196:VIA202 VRV196:VRW202 WBR196:WBS202 WLN196:WLO202 WVJ196:WVK202 B65732:C65738 IX65732:IY65738 ST65732:SU65738 ACP65732:ACQ65738 AML65732:AMM65738 AWH65732:AWI65738 BGD65732:BGE65738 BPZ65732:BQA65738 BZV65732:BZW65738 CJR65732:CJS65738 CTN65732:CTO65738 DDJ65732:DDK65738 DNF65732:DNG65738 DXB65732:DXC65738 EGX65732:EGY65738 EQT65732:EQU65738 FAP65732:FAQ65738 FKL65732:FKM65738 FUH65732:FUI65738 GED65732:GEE65738 GNZ65732:GOA65738 GXV65732:GXW65738 HHR65732:HHS65738 HRN65732:HRO65738 IBJ65732:IBK65738 ILF65732:ILG65738 IVB65732:IVC65738 JEX65732:JEY65738 JOT65732:JOU65738 JYP65732:JYQ65738 KIL65732:KIM65738 KSH65732:KSI65738 LCD65732:LCE65738 LLZ65732:LMA65738 LVV65732:LVW65738 MFR65732:MFS65738 MPN65732:MPO65738 MZJ65732:MZK65738 NJF65732:NJG65738 NTB65732:NTC65738 OCX65732:OCY65738 OMT65732:OMU65738 OWP65732:OWQ65738 PGL65732:PGM65738 PQH65732:PQI65738 QAD65732:QAE65738 QJZ65732:QKA65738 QTV65732:QTW65738 RDR65732:RDS65738 RNN65732:RNO65738 RXJ65732:RXK65738 SHF65732:SHG65738 SRB65732:SRC65738 TAX65732:TAY65738 TKT65732:TKU65738 TUP65732:TUQ65738 UEL65732:UEM65738 UOH65732:UOI65738 UYD65732:UYE65738 VHZ65732:VIA65738 VRV65732:VRW65738 WBR65732:WBS65738 WLN65732:WLO65738 WVJ65732:WVK65738 B131268:C131274 IX131268:IY131274 ST131268:SU131274 ACP131268:ACQ131274 AML131268:AMM131274 AWH131268:AWI131274 BGD131268:BGE131274 BPZ131268:BQA131274 BZV131268:BZW131274 CJR131268:CJS131274 CTN131268:CTO131274 DDJ131268:DDK131274 DNF131268:DNG131274 DXB131268:DXC131274 EGX131268:EGY131274 EQT131268:EQU131274 FAP131268:FAQ131274 FKL131268:FKM131274 FUH131268:FUI131274 GED131268:GEE131274 GNZ131268:GOA131274 GXV131268:GXW131274 HHR131268:HHS131274 HRN131268:HRO131274 IBJ131268:IBK131274 ILF131268:ILG131274 IVB131268:IVC131274 JEX131268:JEY131274 JOT131268:JOU131274 JYP131268:JYQ131274 KIL131268:KIM131274 KSH131268:KSI131274 LCD131268:LCE131274 LLZ131268:LMA131274 LVV131268:LVW131274 MFR131268:MFS131274 MPN131268:MPO131274 MZJ131268:MZK131274 NJF131268:NJG131274 NTB131268:NTC131274 OCX131268:OCY131274 OMT131268:OMU131274 OWP131268:OWQ131274 PGL131268:PGM131274 PQH131268:PQI131274 QAD131268:QAE131274 QJZ131268:QKA131274 QTV131268:QTW131274 RDR131268:RDS131274 RNN131268:RNO131274 RXJ131268:RXK131274 SHF131268:SHG131274 SRB131268:SRC131274 TAX131268:TAY131274 TKT131268:TKU131274 TUP131268:TUQ131274 UEL131268:UEM131274 UOH131268:UOI131274 UYD131268:UYE131274 VHZ131268:VIA131274 VRV131268:VRW131274 WBR131268:WBS131274 WLN131268:WLO131274 WVJ131268:WVK131274 B196804:C196810 IX196804:IY196810 ST196804:SU196810 ACP196804:ACQ196810 AML196804:AMM196810 AWH196804:AWI196810 BGD196804:BGE196810 BPZ196804:BQA196810 BZV196804:BZW196810 CJR196804:CJS196810 CTN196804:CTO196810 DDJ196804:DDK196810 DNF196804:DNG196810 DXB196804:DXC196810 EGX196804:EGY196810 EQT196804:EQU196810 FAP196804:FAQ196810 FKL196804:FKM196810 FUH196804:FUI196810 GED196804:GEE196810 GNZ196804:GOA196810 GXV196804:GXW196810 HHR196804:HHS196810 HRN196804:HRO196810 IBJ196804:IBK196810 ILF196804:ILG196810 IVB196804:IVC196810 JEX196804:JEY196810 JOT196804:JOU196810 JYP196804:JYQ196810 KIL196804:KIM196810 KSH196804:KSI196810 LCD196804:LCE196810 LLZ196804:LMA196810 LVV196804:LVW196810 MFR196804:MFS196810 MPN196804:MPO196810 MZJ196804:MZK196810 NJF196804:NJG196810 NTB196804:NTC196810 OCX196804:OCY196810 OMT196804:OMU196810 OWP196804:OWQ196810 PGL196804:PGM196810 PQH196804:PQI196810 QAD196804:QAE196810 QJZ196804:QKA196810 QTV196804:QTW196810 RDR196804:RDS196810 RNN196804:RNO196810 RXJ196804:RXK196810 SHF196804:SHG196810 SRB196804:SRC196810 TAX196804:TAY196810 TKT196804:TKU196810 TUP196804:TUQ196810 UEL196804:UEM196810 UOH196804:UOI196810 UYD196804:UYE196810 VHZ196804:VIA196810 VRV196804:VRW196810 WBR196804:WBS196810 WLN196804:WLO196810 WVJ196804:WVK196810 B262340:C262346 IX262340:IY262346 ST262340:SU262346 ACP262340:ACQ262346 AML262340:AMM262346 AWH262340:AWI262346 BGD262340:BGE262346 BPZ262340:BQA262346 BZV262340:BZW262346 CJR262340:CJS262346 CTN262340:CTO262346 DDJ262340:DDK262346 DNF262340:DNG262346 DXB262340:DXC262346 EGX262340:EGY262346 EQT262340:EQU262346 FAP262340:FAQ262346 FKL262340:FKM262346 FUH262340:FUI262346 GED262340:GEE262346 GNZ262340:GOA262346 GXV262340:GXW262346 HHR262340:HHS262346 HRN262340:HRO262346 IBJ262340:IBK262346 ILF262340:ILG262346 IVB262340:IVC262346 JEX262340:JEY262346 JOT262340:JOU262346 JYP262340:JYQ262346 KIL262340:KIM262346 KSH262340:KSI262346 LCD262340:LCE262346 LLZ262340:LMA262346 LVV262340:LVW262346 MFR262340:MFS262346 MPN262340:MPO262346 MZJ262340:MZK262346 NJF262340:NJG262346 NTB262340:NTC262346 OCX262340:OCY262346 OMT262340:OMU262346 OWP262340:OWQ262346 PGL262340:PGM262346 PQH262340:PQI262346 QAD262340:QAE262346 QJZ262340:QKA262346 QTV262340:QTW262346 RDR262340:RDS262346 RNN262340:RNO262346 RXJ262340:RXK262346 SHF262340:SHG262346 SRB262340:SRC262346 TAX262340:TAY262346 TKT262340:TKU262346 TUP262340:TUQ262346 UEL262340:UEM262346 UOH262340:UOI262346 UYD262340:UYE262346 VHZ262340:VIA262346 VRV262340:VRW262346 WBR262340:WBS262346 WLN262340:WLO262346 WVJ262340:WVK262346 B327876:C327882 IX327876:IY327882 ST327876:SU327882 ACP327876:ACQ327882 AML327876:AMM327882 AWH327876:AWI327882 BGD327876:BGE327882 BPZ327876:BQA327882 BZV327876:BZW327882 CJR327876:CJS327882 CTN327876:CTO327882 DDJ327876:DDK327882 DNF327876:DNG327882 DXB327876:DXC327882 EGX327876:EGY327882 EQT327876:EQU327882 FAP327876:FAQ327882 FKL327876:FKM327882 FUH327876:FUI327882 GED327876:GEE327882 GNZ327876:GOA327882 GXV327876:GXW327882 HHR327876:HHS327882 HRN327876:HRO327882 IBJ327876:IBK327882 ILF327876:ILG327882 IVB327876:IVC327882 JEX327876:JEY327882 JOT327876:JOU327882 JYP327876:JYQ327882 KIL327876:KIM327882 KSH327876:KSI327882 LCD327876:LCE327882 LLZ327876:LMA327882 LVV327876:LVW327882 MFR327876:MFS327882 MPN327876:MPO327882 MZJ327876:MZK327882 NJF327876:NJG327882 NTB327876:NTC327882 OCX327876:OCY327882 OMT327876:OMU327882 OWP327876:OWQ327882 PGL327876:PGM327882 PQH327876:PQI327882 QAD327876:QAE327882 QJZ327876:QKA327882 QTV327876:QTW327882 RDR327876:RDS327882 RNN327876:RNO327882 RXJ327876:RXK327882 SHF327876:SHG327882 SRB327876:SRC327882 TAX327876:TAY327882 TKT327876:TKU327882 TUP327876:TUQ327882 UEL327876:UEM327882 UOH327876:UOI327882 UYD327876:UYE327882 VHZ327876:VIA327882 VRV327876:VRW327882 WBR327876:WBS327882 WLN327876:WLO327882 WVJ327876:WVK327882 B393412:C393418 IX393412:IY393418 ST393412:SU393418 ACP393412:ACQ393418 AML393412:AMM393418 AWH393412:AWI393418 BGD393412:BGE393418 BPZ393412:BQA393418 BZV393412:BZW393418 CJR393412:CJS393418 CTN393412:CTO393418 DDJ393412:DDK393418 DNF393412:DNG393418 DXB393412:DXC393418 EGX393412:EGY393418 EQT393412:EQU393418 FAP393412:FAQ393418 FKL393412:FKM393418 FUH393412:FUI393418 GED393412:GEE393418 GNZ393412:GOA393418 GXV393412:GXW393418 HHR393412:HHS393418 HRN393412:HRO393418 IBJ393412:IBK393418 ILF393412:ILG393418 IVB393412:IVC393418 JEX393412:JEY393418 JOT393412:JOU393418 JYP393412:JYQ393418 KIL393412:KIM393418 KSH393412:KSI393418 LCD393412:LCE393418 LLZ393412:LMA393418 LVV393412:LVW393418 MFR393412:MFS393418 MPN393412:MPO393418 MZJ393412:MZK393418 NJF393412:NJG393418 NTB393412:NTC393418 OCX393412:OCY393418 OMT393412:OMU393418 OWP393412:OWQ393418 PGL393412:PGM393418 PQH393412:PQI393418 QAD393412:QAE393418 QJZ393412:QKA393418 QTV393412:QTW393418 RDR393412:RDS393418 RNN393412:RNO393418 RXJ393412:RXK393418 SHF393412:SHG393418 SRB393412:SRC393418 TAX393412:TAY393418 TKT393412:TKU393418 TUP393412:TUQ393418 UEL393412:UEM393418 UOH393412:UOI393418 UYD393412:UYE393418 VHZ393412:VIA393418 VRV393412:VRW393418 WBR393412:WBS393418 WLN393412:WLO393418 WVJ393412:WVK393418 B458948:C458954 IX458948:IY458954 ST458948:SU458954 ACP458948:ACQ458954 AML458948:AMM458954 AWH458948:AWI458954 BGD458948:BGE458954 BPZ458948:BQA458954 BZV458948:BZW458954 CJR458948:CJS458954 CTN458948:CTO458954 DDJ458948:DDK458954 DNF458948:DNG458954 DXB458948:DXC458954 EGX458948:EGY458954 EQT458948:EQU458954 FAP458948:FAQ458954 FKL458948:FKM458954 FUH458948:FUI458954 GED458948:GEE458954 GNZ458948:GOA458954 GXV458948:GXW458954 HHR458948:HHS458954 HRN458948:HRO458954 IBJ458948:IBK458954 ILF458948:ILG458954 IVB458948:IVC458954 JEX458948:JEY458954 JOT458948:JOU458954 JYP458948:JYQ458954 KIL458948:KIM458954 KSH458948:KSI458954 LCD458948:LCE458954 LLZ458948:LMA458954 LVV458948:LVW458954 MFR458948:MFS458954 MPN458948:MPO458954 MZJ458948:MZK458954 NJF458948:NJG458954 NTB458948:NTC458954 OCX458948:OCY458954 OMT458948:OMU458954 OWP458948:OWQ458954 PGL458948:PGM458954 PQH458948:PQI458954 QAD458948:QAE458954 QJZ458948:QKA458954 QTV458948:QTW458954 RDR458948:RDS458954 RNN458948:RNO458954 RXJ458948:RXK458954 SHF458948:SHG458954 SRB458948:SRC458954 TAX458948:TAY458954 TKT458948:TKU458954 TUP458948:TUQ458954 UEL458948:UEM458954 UOH458948:UOI458954 UYD458948:UYE458954 VHZ458948:VIA458954 VRV458948:VRW458954 WBR458948:WBS458954 WLN458948:WLO458954 WVJ458948:WVK458954 B524484:C524490 IX524484:IY524490 ST524484:SU524490 ACP524484:ACQ524490 AML524484:AMM524490 AWH524484:AWI524490 BGD524484:BGE524490 BPZ524484:BQA524490 BZV524484:BZW524490 CJR524484:CJS524490 CTN524484:CTO524490 DDJ524484:DDK524490 DNF524484:DNG524490 DXB524484:DXC524490 EGX524484:EGY524490 EQT524484:EQU524490 FAP524484:FAQ524490 FKL524484:FKM524490 FUH524484:FUI524490 GED524484:GEE524490 GNZ524484:GOA524490 GXV524484:GXW524490 HHR524484:HHS524490 HRN524484:HRO524490 IBJ524484:IBK524490 ILF524484:ILG524490 IVB524484:IVC524490 JEX524484:JEY524490 JOT524484:JOU524490 JYP524484:JYQ524490 KIL524484:KIM524490 KSH524484:KSI524490 LCD524484:LCE524490 LLZ524484:LMA524490 LVV524484:LVW524490 MFR524484:MFS524490 MPN524484:MPO524490 MZJ524484:MZK524490 NJF524484:NJG524490 NTB524484:NTC524490 OCX524484:OCY524490 OMT524484:OMU524490 OWP524484:OWQ524490 PGL524484:PGM524490 PQH524484:PQI524490 QAD524484:QAE524490 QJZ524484:QKA524490 QTV524484:QTW524490 RDR524484:RDS524490 RNN524484:RNO524490 RXJ524484:RXK524490 SHF524484:SHG524490 SRB524484:SRC524490 TAX524484:TAY524490 TKT524484:TKU524490 TUP524484:TUQ524490 UEL524484:UEM524490 UOH524484:UOI524490 UYD524484:UYE524490 VHZ524484:VIA524490 VRV524484:VRW524490 WBR524484:WBS524490 WLN524484:WLO524490 WVJ524484:WVK524490 B590020:C590026 IX590020:IY590026 ST590020:SU590026 ACP590020:ACQ590026 AML590020:AMM590026 AWH590020:AWI590026 BGD590020:BGE590026 BPZ590020:BQA590026 BZV590020:BZW590026 CJR590020:CJS590026 CTN590020:CTO590026 DDJ590020:DDK590026 DNF590020:DNG590026 DXB590020:DXC590026 EGX590020:EGY590026 EQT590020:EQU590026 FAP590020:FAQ590026 FKL590020:FKM590026 FUH590020:FUI590026 GED590020:GEE590026 GNZ590020:GOA590026 GXV590020:GXW590026 HHR590020:HHS590026 HRN590020:HRO590026 IBJ590020:IBK590026 ILF590020:ILG590026 IVB590020:IVC590026 JEX590020:JEY590026 JOT590020:JOU590026 JYP590020:JYQ590026 KIL590020:KIM590026 KSH590020:KSI590026 LCD590020:LCE590026 LLZ590020:LMA590026 LVV590020:LVW590026 MFR590020:MFS590026 MPN590020:MPO590026 MZJ590020:MZK590026 NJF590020:NJG590026 NTB590020:NTC590026 OCX590020:OCY590026 OMT590020:OMU590026 OWP590020:OWQ590026 PGL590020:PGM590026 PQH590020:PQI590026 QAD590020:QAE590026 QJZ590020:QKA590026 QTV590020:QTW590026 RDR590020:RDS590026 RNN590020:RNO590026 RXJ590020:RXK590026 SHF590020:SHG590026 SRB590020:SRC590026 TAX590020:TAY590026 TKT590020:TKU590026 TUP590020:TUQ590026 UEL590020:UEM590026 UOH590020:UOI590026 UYD590020:UYE590026 VHZ590020:VIA590026 VRV590020:VRW590026 WBR590020:WBS590026 WLN590020:WLO590026 WVJ590020:WVK590026 B655556:C655562 IX655556:IY655562 ST655556:SU655562 ACP655556:ACQ655562 AML655556:AMM655562 AWH655556:AWI655562 BGD655556:BGE655562 BPZ655556:BQA655562 BZV655556:BZW655562 CJR655556:CJS655562 CTN655556:CTO655562 DDJ655556:DDK655562 DNF655556:DNG655562 DXB655556:DXC655562 EGX655556:EGY655562 EQT655556:EQU655562 FAP655556:FAQ655562 FKL655556:FKM655562 FUH655556:FUI655562 GED655556:GEE655562 GNZ655556:GOA655562 GXV655556:GXW655562 HHR655556:HHS655562 HRN655556:HRO655562 IBJ655556:IBK655562 ILF655556:ILG655562 IVB655556:IVC655562 JEX655556:JEY655562 JOT655556:JOU655562 JYP655556:JYQ655562 KIL655556:KIM655562 KSH655556:KSI655562 LCD655556:LCE655562 LLZ655556:LMA655562 LVV655556:LVW655562 MFR655556:MFS655562 MPN655556:MPO655562 MZJ655556:MZK655562 NJF655556:NJG655562 NTB655556:NTC655562 OCX655556:OCY655562 OMT655556:OMU655562 OWP655556:OWQ655562 PGL655556:PGM655562 PQH655556:PQI655562 QAD655556:QAE655562 QJZ655556:QKA655562 QTV655556:QTW655562 RDR655556:RDS655562 RNN655556:RNO655562 RXJ655556:RXK655562 SHF655556:SHG655562 SRB655556:SRC655562 TAX655556:TAY655562 TKT655556:TKU655562 TUP655556:TUQ655562 UEL655556:UEM655562 UOH655556:UOI655562 UYD655556:UYE655562 VHZ655556:VIA655562 VRV655556:VRW655562 WBR655556:WBS655562 WLN655556:WLO655562 WVJ655556:WVK655562 B721092:C721098 IX721092:IY721098 ST721092:SU721098 ACP721092:ACQ721098 AML721092:AMM721098 AWH721092:AWI721098 BGD721092:BGE721098 BPZ721092:BQA721098 BZV721092:BZW721098 CJR721092:CJS721098 CTN721092:CTO721098 DDJ721092:DDK721098 DNF721092:DNG721098 DXB721092:DXC721098 EGX721092:EGY721098 EQT721092:EQU721098 FAP721092:FAQ721098 FKL721092:FKM721098 FUH721092:FUI721098 GED721092:GEE721098 GNZ721092:GOA721098 GXV721092:GXW721098 HHR721092:HHS721098 HRN721092:HRO721098 IBJ721092:IBK721098 ILF721092:ILG721098 IVB721092:IVC721098 JEX721092:JEY721098 JOT721092:JOU721098 JYP721092:JYQ721098 KIL721092:KIM721098 KSH721092:KSI721098 LCD721092:LCE721098 LLZ721092:LMA721098 LVV721092:LVW721098 MFR721092:MFS721098 MPN721092:MPO721098 MZJ721092:MZK721098 NJF721092:NJG721098 NTB721092:NTC721098 OCX721092:OCY721098 OMT721092:OMU721098 OWP721092:OWQ721098 PGL721092:PGM721098 PQH721092:PQI721098 QAD721092:QAE721098 QJZ721092:QKA721098 QTV721092:QTW721098 RDR721092:RDS721098 RNN721092:RNO721098 RXJ721092:RXK721098 SHF721092:SHG721098 SRB721092:SRC721098 TAX721092:TAY721098 TKT721092:TKU721098 TUP721092:TUQ721098 UEL721092:UEM721098 UOH721092:UOI721098 UYD721092:UYE721098 VHZ721092:VIA721098 VRV721092:VRW721098 WBR721092:WBS721098 WLN721092:WLO721098 WVJ721092:WVK721098 B786628:C786634 IX786628:IY786634 ST786628:SU786634 ACP786628:ACQ786634 AML786628:AMM786634 AWH786628:AWI786634 BGD786628:BGE786634 BPZ786628:BQA786634 BZV786628:BZW786634 CJR786628:CJS786634 CTN786628:CTO786634 DDJ786628:DDK786634 DNF786628:DNG786634 DXB786628:DXC786634 EGX786628:EGY786634 EQT786628:EQU786634 FAP786628:FAQ786634 FKL786628:FKM786634 FUH786628:FUI786634 GED786628:GEE786634 GNZ786628:GOA786634 GXV786628:GXW786634 HHR786628:HHS786634 HRN786628:HRO786634 IBJ786628:IBK786634 ILF786628:ILG786634 IVB786628:IVC786634 JEX786628:JEY786634 JOT786628:JOU786634 JYP786628:JYQ786634 KIL786628:KIM786634 KSH786628:KSI786634 LCD786628:LCE786634 LLZ786628:LMA786634 LVV786628:LVW786634 MFR786628:MFS786634 MPN786628:MPO786634 MZJ786628:MZK786634 NJF786628:NJG786634 NTB786628:NTC786634 OCX786628:OCY786634 OMT786628:OMU786634 OWP786628:OWQ786634 PGL786628:PGM786634 PQH786628:PQI786634 QAD786628:QAE786634 QJZ786628:QKA786634 QTV786628:QTW786634 RDR786628:RDS786634 RNN786628:RNO786634 RXJ786628:RXK786634 SHF786628:SHG786634 SRB786628:SRC786634 TAX786628:TAY786634 TKT786628:TKU786634 TUP786628:TUQ786634 UEL786628:UEM786634 UOH786628:UOI786634 UYD786628:UYE786634 VHZ786628:VIA786634 VRV786628:VRW786634 WBR786628:WBS786634 WLN786628:WLO786634 WVJ786628:WVK786634 B852164:C852170 IX852164:IY852170 ST852164:SU852170 ACP852164:ACQ852170 AML852164:AMM852170 AWH852164:AWI852170 BGD852164:BGE852170 BPZ852164:BQA852170 BZV852164:BZW852170 CJR852164:CJS852170 CTN852164:CTO852170 DDJ852164:DDK852170 DNF852164:DNG852170 DXB852164:DXC852170 EGX852164:EGY852170 EQT852164:EQU852170 FAP852164:FAQ852170 FKL852164:FKM852170 FUH852164:FUI852170 GED852164:GEE852170 GNZ852164:GOA852170 GXV852164:GXW852170 HHR852164:HHS852170 HRN852164:HRO852170 IBJ852164:IBK852170 ILF852164:ILG852170 IVB852164:IVC852170 JEX852164:JEY852170 JOT852164:JOU852170 JYP852164:JYQ852170 KIL852164:KIM852170 KSH852164:KSI852170 LCD852164:LCE852170 LLZ852164:LMA852170 LVV852164:LVW852170 MFR852164:MFS852170 MPN852164:MPO852170 MZJ852164:MZK852170 NJF852164:NJG852170 NTB852164:NTC852170 OCX852164:OCY852170 OMT852164:OMU852170 OWP852164:OWQ852170 PGL852164:PGM852170 PQH852164:PQI852170 QAD852164:QAE852170 QJZ852164:QKA852170 QTV852164:QTW852170 RDR852164:RDS852170 RNN852164:RNO852170 RXJ852164:RXK852170 SHF852164:SHG852170 SRB852164:SRC852170 TAX852164:TAY852170 TKT852164:TKU852170 TUP852164:TUQ852170 UEL852164:UEM852170 UOH852164:UOI852170 UYD852164:UYE852170 VHZ852164:VIA852170 VRV852164:VRW852170 WBR852164:WBS852170 WLN852164:WLO852170 WVJ852164:WVK852170 B917700:C917706 IX917700:IY917706 ST917700:SU917706 ACP917700:ACQ917706 AML917700:AMM917706 AWH917700:AWI917706 BGD917700:BGE917706 BPZ917700:BQA917706 BZV917700:BZW917706 CJR917700:CJS917706 CTN917700:CTO917706 DDJ917700:DDK917706 DNF917700:DNG917706 DXB917700:DXC917706 EGX917700:EGY917706 EQT917700:EQU917706 FAP917700:FAQ917706 FKL917700:FKM917706 FUH917700:FUI917706 GED917700:GEE917706 GNZ917700:GOA917706 GXV917700:GXW917706 HHR917700:HHS917706 HRN917700:HRO917706 IBJ917700:IBK917706 ILF917700:ILG917706 IVB917700:IVC917706 JEX917700:JEY917706 JOT917700:JOU917706 JYP917700:JYQ917706 KIL917700:KIM917706 KSH917700:KSI917706 LCD917700:LCE917706 LLZ917700:LMA917706 LVV917700:LVW917706 MFR917700:MFS917706 MPN917700:MPO917706 MZJ917700:MZK917706 NJF917700:NJG917706 NTB917700:NTC917706 OCX917700:OCY917706 OMT917700:OMU917706 OWP917700:OWQ917706 PGL917700:PGM917706 PQH917700:PQI917706 QAD917700:QAE917706 QJZ917700:QKA917706 QTV917700:QTW917706 RDR917700:RDS917706 RNN917700:RNO917706 RXJ917700:RXK917706 SHF917700:SHG917706 SRB917700:SRC917706 TAX917700:TAY917706 TKT917700:TKU917706 TUP917700:TUQ917706 UEL917700:UEM917706 UOH917700:UOI917706 UYD917700:UYE917706 VHZ917700:VIA917706 VRV917700:VRW917706 WBR917700:WBS917706 WLN917700:WLO917706 WVJ917700:WVK917706 B983236:C983242 IX983236:IY983242 ST983236:SU983242 ACP983236:ACQ983242 AML983236:AMM983242 AWH983236:AWI983242 BGD983236:BGE983242 BPZ983236:BQA983242 BZV983236:BZW983242 CJR983236:CJS983242 CTN983236:CTO983242 DDJ983236:DDK983242 DNF983236:DNG983242 DXB983236:DXC983242 EGX983236:EGY983242 EQT983236:EQU983242 FAP983236:FAQ983242 FKL983236:FKM983242 FUH983236:FUI983242 GED983236:GEE983242 GNZ983236:GOA983242 GXV983236:GXW983242 HHR983236:HHS983242 HRN983236:HRO983242 IBJ983236:IBK983242 ILF983236:ILG983242 IVB983236:IVC983242 JEX983236:JEY983242 JOT983236:JOU983242 JYP983236:JYQ983242 KIL983236:KIM983242 KSH983236:KSI983242 LCD983236:LCE983242 LLZ983236:LMA983242 LVV983236:LVW983242 MFR983236:MFS983242 MPN983236:MPO983242 MZJ983236:MZK983242 NJF983236:NJG983242 NTB983236:NTC983242 OCX983236:OCY983242 OMT983236:OMU983242 OWP983236:OWQ983242 PGL983236:PGM983242 PQH983236:PQI983242 QAD983236:QAE983242 QJZ983236:QKA983242 QTV983236:QTW983242 RDR983236:RDS983242 RNN983236:RNO983242 RXJ983236:RXK983242 SHF983236:SHG983242 SRB983236:SRC983242 TAX983236:TAY983242 TKT983236:TKU983242 TUP983236:TUQ983242 UEL983236:UEM983242 UOH983236:UOI983242 UYD983236:UYE983242 VHZ983236:VIA983242 VRV983236:VRW983242 WBR983236:WBS983242 WLN983236:WLO983242 WVJ983236:WVK983242" xr:uid="{00000000-0002-0000-0200-000003000000}">
      <formula1>1</formula1>
      <formula2>27</formula2>
    </dataValidation>
    <dataValidation type="textLength" operator="lessThanOrEqual" allowBlank="1" showInputMessage="1" showErrorMessage="1" errorTitle="エラー" error="文字数が不正です" sqref="O9:AG1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5:AG65546 JK65545:KC65546 TG65545:TY65546 ADC65545:ADU65546 AMY65545:ANQ65546 AWU65545:AXM65546 BGQ65545:BHI65546 BQM65545:BRE65546 CAI65545:CBA65546 CKE65545:CKW65546 CUA65545:CUS65546 DDW65545:DEO65546 DNS65545:DOK65546 DXO65545:DYG65546 EHK65545:EIC65546 ERG65545:ERY65546 FBC65545:FBU65546 FKY65545:FLQ65546 FUU65545:FVM65546 GEQ65545:GFI65546 GOM65545:GPE65546 GYI65545:GZA65546 HIE65545:HIW65546 HSA65545:HSS65546 IBW65545:ICO65546 ILS65545:IMK65546 IVO65545:IWG65546 JFK65545:JGC65546 JPG65545:JPY65546 JZC65545:JZU65546 KIY65545:KJQ65546 KSU65545:KTM65546 LCQ65545:LDI65546 LMM65545:LNE65546 LWI65545:LXA65546 MGE65545:MGW65546 MQA65545:MQS65546 MZW65545:NAO65546 NJS65545:NKK65546 NTO65545:NUG65546 ODK65545:OEC65546 ONG65545:ONY65546 OXC65545:OXU65546 PGY65545:PHQ65546 PQU65545:PRM65546 QAQ65545:QBI65546 QKM65545:QLE65546 QUI65545:QVA65546 REE65545:REW65546 ROA65545:ROS65546 RXW65545:RYO65546 SHS65545:SIK65546 SRO65545:SSG65546 TBK65545:TCC65546 TLG65545:TLY65546 TVC65545:TVU65546 UEY65545:UFQ65546 UOU65545:UPM65546 UYQ65545:UZI65546 VIM65545:VJE65546 VSI65545:VTA65546 WCE65545:WCW65546 WMA65545:WMS65546 WVW65545:WWO65546 O131081:AG131082 JK131081:KC131082 TG131081:TY131082 ADC131081:ADU131082 AMY131081:ANQ131082 AWU131081:AXM131082 BGQ131081:BHI131082 BQM131081:BRE131082 CAI131081:CBA131082 CKE131081:CKW131082 CUA131081:CUS131082 DDW131081:DEO131082 DNS131081:DOK131082 DXO131081:DYG131082 EHK131081:EIC131082 ERG131081:ERY131082 FBC131081:FBU131082 FKY131081:FLQ131082 FUU131081:FVM131082 GEQ131081:GFI131082 GOM131081:GPE131082 GYI131081:GZA131082 HIE131081:HIW131082 HSA131081:HSS131082 IBW131081:ICO131082 ILS131081:IMK131082 IVO131081:IWG131082 JFK131081:JGC131082 JPG131081:JPY131082 JZC131081:JZU131082 KIY131081:KJQ131082 KSU131081:KTM131082 LCQ131081:LDI131082 LMM131081:LNE131082 LWI131081:LXA131082 MGE131081:MGW131082 MQA131081:MQS131082 MZW131081:NAO131082 NJS131081:NKK131082 NTO131081:NUG131082 ODK131081:OEC131082 ONG131081:ONY131082 OXC131081:OXU131082 PGY131081:PHQ131082 PQU131081:PRM131082 QAQ131081:QBI131082 QKM131081:QLE131082 QUI131081:QVA131082 REE131081:REW131082 ROA131081:ROS131082 RXW131081:RYO131082 SHS131081:SIK131082 SRO131081:SSG131082 TBK131081:TCC131082 TLG131081:TLY131082 TVC131081:TVU131082 UEY131081:UFQ131082 UOU131081:UPM131082 UYQ131081:UZI131082 VIM131081:VJE131082 VSI131081:VTA131082 WCE131081:WCW131082 WMA131081:WMS131082 WVW131081:WWO131082 O196617:AG196618 JK196617:KC196618 TG196617:TY196618 ADC196617:ADU196618 AMY196617:ANQ196618 AWU196617:AXM196618 BGQ196617:BHI196618 BQM196617:BRE196618 CAI196617:CBA196618 CKE196617:CKW196618 CUA196617:CUS196618 DDW196617:DEO196618 DNS196617:DOK196618 DXO196617:DYG196618 EHK196617:EIC196618 ERG196617:ERY196618 FBC196617:FBU196618 FKY196617:FLQ196618 FUU196617:FVM196618 GEQ196617:GFI196618 GOM196617:GPE196618 GYI196617:GZA196618 HIE196617:HIW196618 HSA196617:HSS196618 IBW196617:ICO196618 ILS196617:IMK196618 IVO196617:IWG196618 JFK196617:JGC196618 JPG196617:JPY196618 JZC196617:JZU196618 KIY196617:KJQ196618 KSU196617:KTM196618 LCQ196617:LDI196618 LMM196617:LNE196618 LWI196617:LXA196618 MGE196617:MGW196618 MQA196617:MQS196618 MZW196617:NAO196618 NJS196617:NKK196618 NTO196617:NUG196618 ODK196617:OEC196618 ONG196617:ONY196618 OXC196617:OXU196618 PGY196617:PHQ196618 PQU196617:PRM196618 QAQ196617:QBI196618 QKM196617:QLE196618 QUI196617:QVA196618 REE196617:REW196618 ROA196617:ROS196618 RXW196617:RYO196618 SHS196617:SIK196618 SRO196617:SSG196618 TBK196617:TCC196618 TLG196617:TLY196618 TVC196617:TVU196618 UEY196617:UFQ196618 UOU196617:UPM196618 UYQ196617:UZI196618 VIM196617:VJE196618 VSI196617:VTA196618 WCE196617:WCW196618 WMA196617:WMS196618 WVW196617:WWO196618 O262153:AG262154 JK262153:KC262154 TG262153:TY262154 ADC262153:ADU262154 AMY262153:ANQ262154 AWU262153:AXM262154 BGQ262153:BHI262154 BQM262153:BRE262154 CAI262153:CBA262154 CKE262153:CKW262154 CUA262153:CUS262154 DDW262153:DEO262154 DNS262153:DOK262154 DXO262153:DYG262154 EHK262153:EIC262154 ERG262153:ERY262154 FBC262153:FBU262154 FKY262153:FLQ262154 FUU262153:FVM262154 GEQ262153:GFI262154 GOM262153:GPE262154 GYI262153:GZA262154 HIE262153:HIW262154 HSA262153:HSS262154 IBW262153:ICO262154 ILS262153:IMK262154 IVO262153:IWG262154 JFK262153:JGC262154 JPG262153:JPY262154 JZC262153:JZU262154 KIY262153:KJQ262154 KSU262153:KTM262154 LCQ262153:LDI262154 LMM262153:LNE262154 LWI262153:LXA262154 MGE262153:MGW262154 MQA262153:MQS262154 MZW262153:NAO262154 NJS262153:NKK262154 NTO262153:NUG262154 ODK262153:OEC262154 ONG262153:ONY262154 OXC262153:OXU262154 PGY262153:PHQ262154 PQU262153:PRM262154 QAQ262153:QBI262154 QKM262153:QLE262154 QUI262153:QVA262154 REE262153:REW262154 ROA262153:ROS262154 RXW262153:RYO262154 SHS262153:SIK262154 SRO262153:SSG262154 TBK262153:TCC262154 TLG262153:TLY262154 TVC262153:TVU262154 UEY262153:UFQ262154 UOU262153:UPM262154 UYQ262153:UZI262154 VIM262153:VJE262154 VSI262153:VTA262154 WCE262153:WCW262154 WMA262153:WMS262154 WVW262153:WWO262154 O327689:AG327690 JK327689:KC327690 TG327689:TY327690 ADC327689:ADU327690 AMY327689:ANQ327690 AWU327689:AXM327690 BGQ327689:BHI327690 BQM327689:BRE327690 CAI327689:CBA327690 CKE327689:CKW327690 CUA327689:CUS327690 DDW327689:DEO327690 DNS327689:DOK327690 DXO327689:DYG327690 EHK327689:EIC327690 ERG327689:ERY327690 FBC327689:FBU327690 FKY327689:FLQ327690 FUU327689:FVM327690 GEQ327689:GFI327690 GOM327689:GPE327690 GYI327689:GZA327690 HIE327689:HIW327690 HSA327689:HSS327690 IBW327689:ICO327690 ILS327689:IMK327690 IVO327689:IWG327690 JFK327689:JGC327690 JPG327689:JPY327690 JZC327689:JZU327690 KIY327689:KJQ327690 KSU327689:KTM327690 LCQ327689:LDI327690 LMM327689:LNE327690 LWI327689:LXA327690 MGE327689:MGW327690 MQA327689:MQS327690 MZW327689:NAO327690 NJS327689:NKK327690 NTO327689:NUG327690 ODK327689:OEC327690 ONG327689:ONY327690 OXC327689:OXU327690 PGY327689:PHQ327690 PQU327689:PRM327690 QAQ327689:QBI327690 QKM327689:QLE327690 QUI327689:QVA327690 REE327689:REW327690 ROA327689:ROS327690 RXW327689:RYO327690 SHS327689:SIK327690 SRO327689:SSG327690 TBK327689:TCC327690 TLG327689:TLY327690 TVC327689:TVU327690 UEY327689:UFQ327690 UOU327689:UPM327690 UYQ327689:UZI327690 VIM327689:VJE327690 VSI327689:VTA327690 WCE327689:WCW327690 WMA327689:WMS327690 WVW327689:WWO327690 O393225:AG393226 JK393225:KC393226 TG393225:TY393226 ADC393225:ADU393226 AMY393225:ANQ393226 AWU393225:AXM393226 BGQ393225:BHI393226 BQM393225:BRE393226 CAI393225:CBA393226 CKE393225:CKW393226 CUA393225:CUS393226 DDW393225:DEO393226 DNS393225:DOK393226 DXO393225:DYG393226 EHK393225:EIC393226 ERG393225:ERY393226 FBC393225:FBU393226 FKY393225:FLQ393226 FUU393225:FVM393226 GEQ393225:GFI393226 GOM393225:GPE393226 GYI393225:GZA393226 HIE393225:HIW393226 HSA393225:HSS393226 IBW393225:ICO393226 ILS393225:IMK393226 IVO393225:IWG393226 JFK393225:JGC393226 JPG393225:JPY393226 JZC393225:JZU393226 KIY393225:KJQ393226 KSU393225:KTM393226 LCQ393225:LDI393226 LMM393225:LNE393226 LWI393225:LXA393226 MGE393225:MGW393226 MQA393225:MQS393226 MZW393225:NAO393226 NJS393225:NKK393226 NTO393225:NUG393226 ODK393225:OEC393226 ONG393225:ONY393226 OXC393225:OXU393226 PGY393225:PHQ393226 PQU393225:PRM393226 QAQ393225:QBI393226 QKM393225:QLE393226 QUI393225:QVA393226 REE393225:REW393226 ROA393225:ROS393226 RXW393225:RYO393226 SHS393225:SIK393226 SRO393225:SSG393226 TBK393225:TCC393226 TLG393225:TLY393226 TVC393225:TVU393226 UEY393225:UFQ393226 UOU393225:UPM393226 UYQ393225:UZI393226 VIM393225:VJE393226 VSI393225:VTA393226 WCE393225:WCW393226 WMA393225:WMS393226 WVW393225:WWO393226 O458761:AG458762 JK458761:KC458762 TG458761:TY458762 ADC458761:ADU458762 AMY458761:ANQ458762 AWU458761:AXM458762 BGQ458761:BHI458762 BQM458761:BRE458762 CAI458761:CBA458762 CKE458761:CKW458762 CUA458761:CUS458762 DDW458761:DEO458762 DNS458761:DOK458762 DXO458761:DYG458762 EHK458761:EIC458762 ERG458761:ERY458762 FBC458761:FBU458762 FKY458761:FLQ458762 FUU458761:FVM458762 GEQ458761:GFI458762 GOM458761:GPE458762 GYI458761:GZA458762 HIE458761:HIW458762 HSA458761:HSS458762 IBW458761:ICO458762 ILS458761:IMK458762 IVO458761:IWG458762 JFK458761:JGC458762 JPG458761:JPY458762 JZC458761:JZU458762 KIY458761:KJQ458762 KSU458761:KTM458762 LCQ458761:LDI458762 LMM458761:LNE458762 LWI458761:LXA458762 MGE458761:MGW458762 MQA458761:MQS458762 MZW458761:NAO458762 NJS458761:NKK458762 NTO458761:NUG458762 ODK458761:OEC458762 ONG458761:ONY458762 OXC458761:OXU458762 PGY458761:PHQ458762 PQU458761:PRM458762 QAQ458761:QBI458762 QKM458761:QLE458762 QUI458761:QVA458762 REE458761:REW458762 ROA458761:ROS458762 RXW458761:RYO458762 SHS458761:SIK458762 SRO458761:SSG458762 TBK458761:TCC458762 TLG458761:TLY458762 TVC458761:TVU458762 UEY458761:UFQ458762 UOU458761:UPM458762 UYQ458761:UZI458762 VIM458761:VJE458762 VSI458761:VTA458762 WCE458761:WCW458762 WMA458761:WMS458762 WVW458761:WWO458762 O524297:AG524298 JK524297:KC524298 TG524297:TY524298 ADC524297:ADU524298 AMY524297:ANQ524298 AWU524297:AXM524298 BGQ524297:BHI524298 BQM524297:BRE524298 CAI524297:CBA524298 CKE524297:CKW524298 CUA524297:CUS524298 DDW524297:DEO524298 DNS524297:DOK524298 DXO524297:DYG524298 EHK524297:EIC524298 ERG524297:ERY524298 FBC524297:FBU524298 FKY524297:FLQ524298 FUU524297:FVM524298 GEQ524297:GFI524298 GOM524297:GPE524298 GYI524297:GZA524298 HIE524297:HIW524298 HSA524297:HSS524298 IBW524297:ICO524298 ILS524297:IMK524298 IVO524297:IWG524298 JFK524297:JGC524298 JPG524297:JPY524298 JZC524297:JZU524298 KIY524297:KJQ524298 KSU524297:KTM524298 LCQ524297:LDI524298 LMM524297:LNE524298 LWI524297:LXA524298 MGE524297:MGW524298 MQA524297:MQS524298 MZW524297:NAO524298 NJS524297:NKK524298 NTO524297:NUG524298 ODK524297:OEC524298 ONG524297:ONY524298 OXC524297:OXU524298 PGY524297:PHQ524298 PQU524297:PRM524298 QAQ524297:QBI524298 QKM524297:QLE524298 QUI524297:QVA524298 REE524297:REW524298 ROA524297:ROS524298 RXW524297:RYO524298 SHS524297:SIK524298 SRO524297:SSG524298 TBK524297:TCC524298 TLG524297:TLY524298 TVC524297:TVU524298 UEY524297:UFQ524298 UOU524297:UPM524298 UYQ524297:UZI524298 VIM524297:VJE524298 VSI524297:VTA524298 WCE524297:WCW524298 WMA524297:WMS524298 WVW524297:WWO524298 O589833:AG589834 JK589833:KC589834 TG589833:TY589834 ADC589833:ADU589834 AMY589833:ANQ589834 AWU589833:AXM589834 BGQ589833:BHI589834 BQM589833:BRE589834 CAI589833:CBA589834 CKE589833:CKW589834 CUA589833:CUS589834 DDW589833:DEO589834 DNS589833:DOK589834 DXO589833:DYG589834 EHK589833:EIC589834 ERG589833:ERY589834 FBC589833:FBU589834 FKY589833:FLQ589834 FUU589833:FVM589834 GEQ589833:GFI589834 GOM589833:GPE589834 GYI589833:GZA589834 HIE589833:HIW589834 HSA589833:HSS589834 IBW589833:ICO589834 ILS589833:IMK589834 IVO589833:IWG589834 JFK589833:JGC589834 JPG589833:JPY589834 JZC589833:JZU589834 KIY589833:KJQ589834 KSU589833:KTM589834 LCQ589833:LDI589834 LMM589833:LNE589834 LWI589833:LXA589834 MGE589833:MGW589834 MQA589833:MQS589834 MZW589833:NAO589834 NJS589833:NKK589834 NTO589833:NUG589834 ODK589833:OEC589834 ONG589833:ONY589834 OXC589833:OXU589834 PGY589833:PHQ589834 PQU589833:PRM589834 QAQ589833:QBI589834 QKM589833:QLE589834 QUI589833:QVA589834 REE589833:REW589834 ROA589833:ROS589834 RXW589833:RYO589834 SHS589833:SIK589834 SRO589833:SSG589834 TBK589833:TCC589834 TLG589833:TLY589834 TVC589833:TVU589834 UEY589833:UFQ589834 UOU589833:UPM589834 UYQ589833:UZI589834 VIM589833:VJE589834 VSI589833:VTA589834 WCE589833:WCW589834 WMA589833:WMS589834 WVW589833:WWO589834 O655369:AG655370 JK655369:KC655370 TG655369:TY655370 ADC655369:ADU655370 AMY655369:ANQ655370 AWU655369:AXM655370 BGQ655369:BHI655370 BQM655369:BRE655370 CAI655369:CBA655370 CKE655369:CKW655370 CUA655369:CUS655370 DDW655369:DEO655370 DNS655369:DOK655370 DXO655369:DYG655370 EHK655369:EIC655370 ERG655369:ERY655370 FBC655369:FBU655370 FKY655369:FLQ655370 FUU655369:FVM655370 GEQ655369:GFI655370 GOM655369:GPE655370 GYI655369:GZA655370 HIE655369:HIW655370 HSA655369:HSS655370 IBW655369:ICO655370 ILS655369:IMK655370 IVO655369:IWG655370 JFK655369:JGC655370 JPG655369:JPY655370 JZC655369:JZU655370 KIY655369:KJQ655370 KSU655369:KTM655370 LCQ655369:LDI655370 LMM655369:LNE655370 LWI655369:LXA655370 MGE655369:MGW655370 MQA655369:MQS655370 MZW655369:NAO655370 NJS655369:NKK655370 NTO655369:NUG655370 ODK655369:OEC655370 ONG655369:ONY655370 OXC655369:OXU655370 PGY655369:PHQ655370 PQU655369:PRM655370 QAQ655369:QBI655370 QKM655369:QLE655370 QUI655369:QVA655370 REE655369:REW655370 ROA655369:ROS655370 RXW655369:RYO655370 SHS655369:SIK655370 SRO655369:SSG655370 TBK655369:TCC655370 TLG655369:TLY655370 TVC655369:TVU655370 UEY655369:UFQ655370 UOU655369:UPM655370 UYQ655369:UZI655370 VIM655369:VJE655370 VSI655369:VTA655370 WCE655369:WCW655370 WMA655369:WMS655370 WVW655369:WWO655370 O720905:AG720906 JK720905:KC720906 TG720905:TY720906 ADC720905:ADU720906 AMY720905:ANQ720906 AWU720905:AXM720906 BGQ720905:BHI720906 BQM720905:BRE720906 CAI720905:CBA720906 CKE720905:CKW720906 CUA720905:CUS720906 DDW720905:DEO720906 DNS720905:DOK720906 DXO720905:DYG720906 EHK720905:EIC720906 ERG720905:ERY720906 FBC720905:FBU720906 FKY720905:FLQ720906 FUU720905:FVM720906 GEQ720905:GFI720906 GOM720905:GPE720906 GYI720905:GZA720906 HIE720905:HIW720906 HSA720905:HSS720906 IBW720905:ICO720906 ILS720905:IMK720906 IVO720905:IWG720906 JFK720905:JGC720906 JPG720905:JPY720906 JZC720905:JZU720906 KIY720905:KJQ720906 KSU720905:KTM720906 LCQ720905:LDI720906 LMM720905:LNE720906 LWI720905:LXA720906 MGE720905:MGW720906 MQA720905:MQS720906 MZW720905:NAO720906 NJS720905:NKK720906 NTO720905:NUG720906 ODK720905:OEC720906 ONG720905:ONY720906 OXC720905:OXU720906 PGY720905:PHQ720906 PQU720905:PRM720906 QAQ720905:QBI720906 QKM720905:QLE720906 QUI720905:QVA720906 REE720905:REW720906 ROA720905:ROS720906 RXW720905:RYO720906 SHS720905:SIK720906 SRO720905:SSG720906 TBK720905:TCC720906 TLG720905:TLY720906 TVC720905:TVU720906 UEY720905:UFQ720906 UOU720905:UPM720906 UYQ720905:UZI720906 VIM720905:VJE720906 VSI720905:VTA720906 WCE720905:WCW720906 WMA720905:WMS720906 WVW720905:WWO720906 O786441:AG786442 JK786441:KC786442 TG786441:TY786442 ADC786441:ADU786442 AMY786441:ANQ786442 AWU786441:AXM786442 BGQ786441:BHI786442 BQM786441:BRE786442 CAI786441:CBA786442 CKE786441:CKW786442 CUA786441:CUS786442 DDW786441:DEO786442 DNS786441:DOK786442 DXO786441:DYG786442 EHK786441:EIC786442 ERG786441:ERY786442 FBC786441:FBU786442 FKY786441:FLQ786442 FUU786441:FVM786442 GEQ786441:GFI786442 GOM786441:GPE786442 GYI786441:GZA786442 HIE786441:HIW786442 HSA786441:HSS786442 IBW786441:ICO786442 ILS786441:IMK786442 IVO786441:IWG786442 JFK786441:JGC786442 JPG786441:JPY786442 JZC786441:JZU786442 KIY786441:KJQ786442 KSU786441:KTM786442 LCQ786441:LDI786442 LMM786441:LNE786442 LWI786441:LXA786442 MGE786441:MGW786442 MQA786441:MQS786442 MZW786441:NAO786442 NJS786441:NKK786442 NTO786441:NUG786442 ODK786441:OEC786442 ONG786441:ONY786442 OXC786441:OXU786442 PGY786441:PHQ786442 PQU786441:PRM786442 QAQ786441:QBI786442 QKM786441:QLE786442 QUI786441:QVA786442 REE786441:REW786442 ROA786441:ROS786442 RXW786441:RYO786442 SHS786441:SIK786442 SRO786441:SSG786442 TBK786441:TCC786442 TLG786441:TLY786442 TVC786441:TVU786442 UEY786441:UFQ786442 UOU786441:UPM786442 UYQ786441:UZI786442 VIM786441:VJE786442 VSI786441:VTA786442 WCE786441:WCW786442 WMA786441:WMS786442 WVW786441:WWO786442 O851977:AG851978 JK851977:KC851978 TG851977:TY851978 ADC851977:ADU851978 AMY851977:ANQ851978 AWU851977:AXM851978 BGQ851977:BHI851978 BQM851977:BRE851978 CAI851977:CBA851978 CKE851977:CKW851978 CUA851977:CUS851978 DDW851977:DEO851978 DNS851977:DOK851978 DXO851977:DYG851978 EHK851977:EIC851978 ERG851977:ERY851978 FBC851977:FBU851978 FKY851977:FLQ851978 FUU851977:FVM851978 GEQ851977:GFI851978 GOM851977:GPE851978 GYI851977:GZA851978 HIE851977:HIW851978 HSA851977:HSS851978 IBW851977:ICO851978 ILS851977:IMK851978 IVO851977:IWG851978 JFK851977:JGC851978 JPG851977:JPY851978 JZC851977:JZU851978 KIY851977:KJQ851978 KSU851977:KTM851978 LCQ851977:LDI851978 LMM851977:LNE851978 LWI851977:LXA851978 MGE851977:MGW851978 MQA851977:MQS851978 MZW851977:NAO851978 NJS851977:NKK851978 NTO851977:NUG851978 ODK851977:OEC851978 ONG851977:ONY851978 OXC851977:OXU851978 PGY851977:PHQ851978 PQU851977:PRM851978 QAQ851977:QBI851978 QKM851977:QLE851978 QUI851977:QVA851978 REE851977:REW851978 ROA851977:ROS851978 RXW851977:RYO851978 SHS851977:SIK851978 SRO851977:SSG851978 TBK851977:TCC851978 TLG851977:TLY851978 TVC851977:TVU851978 UEY851977:UFQ851978 UOU851977:UPM851978 UYQ851977:UZI851978 VIM851977:VJE851978 VSI851977:VTA851978 WCE851977:WCW851978 WMA851977:WMS851978 WVW851977:WWO851978 O917513:AG917514 JK917513:KC917514 TG917513:TY917514 ADC917513:ADU917514 AMY917513:ANQ917514 AWU917513:AXM917514 BGQ917513:BHI917514 BQM917513:BRE917514 CAI917513:CBA917514 CKE917513:CKW917514 CUA917513:CUS917514 DDW917513:DEO917514 DNS917513:DOK917514 DXO917513:DYG917514 EHK917513:EIC917514 ERG917513:ERY917514 FBC917513:FBU917514 FKY917513:FLQ917514 FUU917513:FVM917514 GEQ917513:GFI917514 GOM917513:GPE917514 GYI917513:GZA917514 HIE917513:HIW917514 HSA917513:HSS917514 IBW917513:ICO917514 ILS917513:IMK917514 IVO917513:IWG917514 JFK917513:JGC917514 JPG917513:JPY917514 JZC917513:JZU917514 KIY917513:KJQ917514 KSU917513:KTM917514 LCQ917513:LDI917514 LMM917513:LNE917514 LWI917513:LXA917514 MGE917513:MGW917514 MQA917513:MQS917514 MZW917513:NAO917514 NJS917513:NKK917514 NTO917513:NUG917514 ODK917513:OEC917514 ONG917513:ONY917514 OXC917513:OXU917514 PGY917513:PHQ917514 PQU917513:PRM917514 QAQ917513:QBI917514 QKM917513:QLE917514 QUI917513:QVA917514 REE917513:REW917514 ROA917513:ROS917514 RXW917513:RYO917514 SHS917513:SIK917514 SRO917513:SSG917514 TBK917513:TCC917514 TLG917513:TLY917514 TVC917513:TVU917514 UEY917513:UFQ917514 UOU917513:UPM917514 UYQ917513:UZI917514 VIM917513:VJE917514 VSI917513:VTA917514 WCE917513:WCW917514 WMA917513:WMS917514 WVW917513:WWO917514 O983049:AG983050 JK983049:KC983050 TG983049:TY983050 ADC983049:ADU983050 AMY983049:ANQ983050 AWU983049:AXM983050 BGQ983049:BHI983050 BQM983049:BRE983050 CAI983049:CBA983050 CKE983049:CKW983050 CUA983049:CUS983050 DDW983049:DEO983050 DNS983049:DOK983050 DXO983049:DYG983050 EHK983049:EIC983050 ERG983049:ERY983050 FBC983049:FBU983050 FKY983049:FLQ983050 FUU983049:FVM983050 GEQ983049:GFI983050 GOM983049:GPE983050 GYI983049:GZA983050 HIE983049:HIW983050 HSA983049:HSS983050 IBW983049:ICO983050 ILS983049:IMK983050 IVO983049:IWG983050 JFK983049:JGC983050 JPG983049:JPY983050 JZC983049:JZU983050 KIY983049:KJQ983050 KSU983049:KTM983050 LCQ983049:LDI983050 LMM983049:LNE983050 LWI983049:LXA983050 MGE983049:MGW983050 MQA983049:MQS983050 MZW983049:NAO983050 NJS983049:NKK983050 NTO983049:NUG983050 ODK983049:OEC983050 ONG983049:ONY983050 OXC983049:OXU983050 PGY983049:PHQ983050 PQU983049:PRM983050 QAQ983049:QBI983050 QKM983049:QLE983050 QUI983049:QVA983050 REE983049:REW983050 ROA983049:ROS983050 RXW983049:RYO983050 SHS983049:SIK983050 SRO983049:SSG983050 TBK983049:TCC983050 TLG983049:TLY983050 TVC983049:TVU983050 UEY983049:UFQ983050 UOU983049:UPM983050 UYQ983049:UZI983050 VIM983049:VJE983050 VSI983049:VTA983050 WCE983049:WCW983050 WMA983049:WMS983050 WVW983049:WWO983050" xr:uid="{00000000-0002-0000-0200-000004000000}">
      <formula1>35</formula1>
    </dataValidation>
    <dataValidation type="date" operator="greaterThanOrEqual" allowBlank="1" showInputMessage="1" showErrorMessage="1" sqref="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2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2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200-000007000000}">
      <formula1>$G$258:$G$259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2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 O20:O21 JK20:JK21 TG20:TG21 ADC20:ADC21 AMY20:AMY21 AWU20:AWU21 BGQ20:BGQ21 BQM20:BQM21 CAI20:CAI21 CKE20:CKE21 CUA20:CUA21 DDW20:DDW21 DNS20:DNS21 DXO20:DXO21 EHK20:EHK21 ERG20:ERG21 FBC20:FBC21 FKY20:FKY21 FUU20:FUU21 GEQ20:GEQ21 GOM20:GOM21 GYI20:GYI21 HIE20:HIE21 HSA20:HSA21 IBW20:IBW21 ILS20:ILS21 IVO20:IVO21 JFK20:JFK21 JPG20:JPG21 JZC20:JZC21 KIY20:KIY21 KSU20:KSU21 LCQ20:LCQ21 LMM20:LMM21 LWI20:LWI21 MGE20:MGE21 MQA20:MQA21 MZW20:MZW21 NJS20:NJS21 NTO20:NTO21 ODK20:ODK21 ONG20:ONG21 OXC20:OXC21 PGY20:PGY21 PQU20:PQU21 QAQ20:QAQ21 QKM20:QKM21 QUI20:QUI21 REE20:REE21 ROA20:ROA21 RXW20:RXW21 SHS20:SHS21 SRO20:SRO21 TBK20:TBK21 TLG20:TLG21 TVC20:TVC21 UEY20:UEY21 UOU20:UOU21 UYQ20:UYQ21 VIM20:VIM21 VSI20:VSI21 WCE20:WCE21 WMA20:WMA21 WVW20:WVW21 O65556:O65557 JK65556:JK65557 TG65556:TG65557 ADC65556:ADC65557 AMY65556:AMY65557 AWU65556:AWU65557 BGQ65556:BGQ65557 BQM65556:BQM65557 CAI65556:CAI65557 CKE65556:CKE65557 CUA65556:CUA65557 DDW65556:DDW65557 DNS65556:DNS65557 DXO65556:DXO65557 EHK65556:EHK65557 ERG65556:ERG65557 FBC65556:FBC65557 FKY65556:FKY65557 FUU65556:FUU65557 GEQ65556:GEQ65557 GOM65556:GOM65557 GYI65556:GYI65557 HIE65556:HIE65557 HSA65556:HSA65557 IBW65556:IBW65557 ILS65556:ILS65557 IVO65556:IVO65557 JFK65556:JFK65557 JPG65556:JPG65557 JZC65556:JZC65557 KIY65556:KIY65557 KSU65556:KSU65557 LCQ65556:LCQ65557 LMM65556:LMM65557 LWI65556:LWI65557 MGE65556:MGE65557 MQA65556:MQA65557 MZW65556:MZW65557 NJS65556:NJS65557 NTO65556:NTO65557 ODK65556:ODK65557 ONG65556:ONG65557 OXC65556:OXC65557 PGY65556:PGY65557 PQU65556:PQU65557 QAQ65556:QAQ65557 QKM65556:QKM65557 QUI65556:QUI65557 REE65556:REE65557 ROA65556:ROA65557 RXW65556:RXW65557 SHS65556:SHS65557 SRO65556:SRO65557 TBK65556:TBK65557 TLG65556:TLG65557 TVC65556:TVC65557 UEY65556:UEY65557 UOU65556:UOU65557 UYQ65556:UYQ65557 VIM65556:VIM65557 VSI65556:VSI65557 WCE65556:WCE65557 WMA65556:WMA65557 WVW65556:WVW65557 O131092:O131093 JK131092:JK131093 TG131092:TG131093 ADC131092:ADC131093 AMY131092:AMY131093 AWU131092:AWU131093 BGQ131092:BGQ131093 BQM131092:BQM131093 CAI131092:CAI131093 CKE131092:CKE131093 CUA131092:CUA131093 DDW131092:DDW131093 DNS131092:DNS131093 DXO131092:DXO131093 EHK131092:EHK131093 ERG131092:ERG131093 FBC131092:FBC131093 FKY131092:FKY131093 FUU131092:FUU131093 GEQ131092:GEQ131093 GOM131092:GOM131093 GYI131092:GYI131093 HIE131092:HIE131093 HSA131092:HSA131093 IBW131092:IBW131093 ILS131092:ILS131093 IVO131092:IVO131093 JFK131092:JFK131093 JPG131092:JPG131093 JZC131092:JZC131093 KIY131092:KIY131093 KSU131092:KSU131093 LCQ131092:LCQ131093 LMM131092:LMM131093 LWI131092:LWI131093 MGE131092:MGE131093 MQA131092:MQA131093 MZW131092:MZW131093 NJS131092:NJS131093 NTO131092:NTO131093 ODK131092:ODK131093 ONG131092:ONG131093 OXC131092:OXC131093 PGY131092:PGY131093 PQU131092:PQU131093 QAQ131092:QAQ131093 QKM131092:QKM131093 QUI131092:QUI131093 REE131092:REE131093 ROA131092:ROA131093 RXW131092:RXW131093 SHS131092:SHS131093 SRO131092:SRO131093 TBK131092:TBK131093 TLG131092:TLG131093 TVC131092:TVC131093 UEY131092:UEY131093 UOU131092:UOU131093 UYQ131092:UYQ131093 VIM131092:VIM131093 VSI131092:VSI131093 WCE131092:WCE131093 WMA131092:WMA131093 WVW131092:WVW131093 O196628:O196629 JK196628:JK196629 TG196628:TG196629 ADC196628:ADC196629 AMY196628:AMY196629 AWU196628:AWU196629 BGQ196628:BGQ196629 BQM196628:BQM196629 CAI196628:CAI196629 CKE196628:CKE196629 CUA196628:CUA196629 DDW196628:DDW196629 DNS196628:DNS196629 DXO196628:DXO196629 EHK196628:EHK196629 ERG196628:ERG196629 FBC196628:FBC196629 FKY196628:FKY196629 FUU196628:FUU196629 GEQ196628:GEQ196629 GOM196628:GOM196629 GYI196628:GYI196629 HIE196628:HIE196629 HSA196628:HSA196629 IBW196628:IBW196629 ILS196628:ILS196629 IVO196628:IVO196629 JFK196628:JFK196629 JPG196628:JPG196629 JZC196628:JZC196629 KIY196628:KIY196629 KSU196628:KSU196629 LCQ196628:LCQ196629 LMM196628:LMM196629 LWI196628:LWI196629 MGE196628:MGE196629 MQA196628:MQA196629 MZW196628:MZW196629 NJS196628:NJS196629 NTO196628:NTO196629 ODK196628:ODK196629 ONG196628:ONG196629 OXC196628:OXC196629 PGY196628:PGY196629 PQU196628:PQU196629 QAQ196628:QAQ196629 QKM196628:QKM196629 QUI196628:QUI196629 REE196628:REE196629 ROA196628:ROA196629 RXW196628:RXW196629 SHS196628:SHS196629 SRO196628:SRO196629 TBK196628:TBK196629 TLG196628:TLG196629 TVC196628:TVC196629 UEY196628:UEY196629 UOU196628:UOU196629 UYQ196628:UYQ196629 VIM196628:VIM196629 VSI196628:VSI196629 WCE196628:WCE196629 WMA196628:WMA196629 WVW196628:WVW196629 O262164:O262165 JK262164:JK262165 TG262164:TG262165 ADC262164:ADC262165 AMY262164:AMY262165 AWU262164:AWU262165 BGQ262164:BGQ262165 BQM262164:BQM262165 CAI262164:CAI262165 CKE262164:CKE262165 CUA262164:CUA262165 DDW262164:DDW262165 DNS262164:DNS262165 DXO262164:DXO262165 EHK262164:EHK262165 ERG262164:ERG262165 FBC262164:FBC262165 FKY262164:FKY262165 FUU262164:FUU262165 GEQ262164:GEQ262165 GOM262164:GOM262165 GYI262164:GYI262165 HIE262164:HIE262165 HSA262164:HSA262165 IBW262164:IBW262165 ILS262164:ILS262165 IVO262164:IVO262165 JFK262164:JFK262165 JPG262164:JPG262165 JZC262164:JZC262165 KIY262164:KIY262165 KSU262164:KSU262165 LCQ262164:LCQ262165 LMM262164:LMM262165 LWI262164:LWI262165 MGE262164:MGE262165 MQA262164:MQA262165 MZW262164:MZW262165 NJS262164:NJS262165 NTO262164:NTO262165 ODK262164:ODK262165 ONG262164:ONG262165 OXC262164:OXC262165 PGY262164:PGY262165 PQU262164:PQU262165 QAQ262164:QAQ262165 QKM262164:QKM262165 QUI262164:QUI262165 REE262164:REE262165 ROA262164:ROA262165 RXW262164:RXW262165 SHS262164:SHS262165 SRO262164:SRO262165 TBK262164:TBK262165 TLG262164:TLG262165 TVC262164:TVC262165 UEY262164:UEY262165 UOU262164:UOU262165 UYQ262164:UYQ262165 VIM262164:VIM262165 VSI262164:VSI262165 WCE262164:WCE262165 WMA262164:WMA262165 WVW262164:WVW262165 O327700:O327701 JK327700:JK327701 TG327700:TG327701 ADC327700:ADC327701 AMY327700:AMY327701 AWU327700:AWU327701 BGQ327700:BGQ327701 BQM327700:BQM327701 CAI327700:CAI327701 CKE327700:CKE327701 CUA327700:CUA327701 DDW327700:DDW327701 DNS327700:DNS327701 DXO327700:DXO327701 EHK327700:EHK327701 ERG327700:ERG327701 FBC327700:FBC327701 FKY327700:FKY327701 FUU327700:FUU327701 GEQ327700:GEQ327701 GOM327700:GOM327701 GYI327700:GYI327701 HIE327700:HIE327701 HSA327700:HSA327701 IBW327700:IBW327701 ILS327700:ILS327701 IVO327700:IVO327701 JFK327700:JFK327701 JPG327700:JPG327701 JZC327700:JZC327701 KIY327700:KIY327701 KSU327700:KSU327701 LCQ327700:LCQ327701 LMM327700:LMM327701 LWI327700:LWI327701 MGE327700:MGE327701 MQA327700:MQA327701 MZW327700:MZW327701 NJS327700:NJS327701 NTO327700:NTO327701 ODK327700:ODK327701 ONG327700:ONG327701 OXC327700:OXC327701 PGY327700:PGY327701 PQU327700:PQU327701 QAQ327700:QAQ327701 QKM327700:QKM327701 QUI327700:QUI327701 REE327700:REE327701 ROA327700:ROA327701 RXW327700:RXW327701 SHS327700:SHS327701 SRO327700:SRO327701 TBK327700:TBK327701 TLG327700:TLG327701 TVC327700:TVC327701 UEY327700:UEY327701 UOU327700:UOU327701 UYQ327700:UYQ327701 VIM327700:VIM327701 VSI327700:VSI327701 WCE327700:WCE327701 WMA327700:WMA327701 WVW327700:WVW327701 O393236:O393237 JK393236:JK393237 TG393236:TG393237 ADC393236:ADC393237 AMY393236:AMY393237 AWU393236:AWU393237 BGQ393236:BGQ393237 BQM393236:BQM393237 CAI393236:CAI393237 CKE393236:CKE393237 CUA393236:CUA393237 DDW393236:DDW393237 DNS393236:DNS393237 DXO393236:DXO393237 EHK393236:EHK393237 ERG393236:ERG393237 FBC393236:FBC393237 FKY393236:FKY393237 FUU393236:FUU393237 GEQ393236:GEQ393237 GOM393236:GOM393237 GYI393236:GYI393237 HIE393236:HIE393237 HSA393236:HSA393237 IBW393236:IBW393237 ILS393236:ILS393237 IVO393236:IVO393237 JFK393236:JFK393237 JPG393236:JPG393237 JZC393236:JZC393237 KIY393236:KIY393237 KSU393236:KSU393237 LCQ393236:LCQ393237 LMM393236:LMM393237 LWI393236:LWI393237 MGE393236:MGE393237 MQA393236:MQA393237 MZW393236:MZW393237 NJS393236:NJS393237 NTO393236:NTO393237 ODK393236:ODK393237 ONG393236:ONG393237 OXC393236:OXC393237 PGY393236:PGY393237 PQU393236:PQU393237 QAQ393236:QAQ393237 QKM393236:QKM393237 QUI393236:QUI393237 REE393236:REE393237 ROA393236:ROA393237 RXW393236:RXW393237 SHS393236:SHS393237 SRO393236:SRO393237 TBK393236:TBK393237 TLG393236:TLG393237 TVC393236:TVC393237 UEY393236:UEY393237 UOU393236:UOU393237 UYQ393236:UYQ393237 VIM393236:VIM393237 VSI393236:VSI393237 WCE393236:WCE393237 WMA393236:WMA393237 WVW393236:WVW393237 O458772:O458773 JK458772:JK458773 TG458772:TG458773 ADC458772:ADC458773 AMY458772:AMY458773 AWU458772:AWU458773 BGQ458772:BGQ458773 BQM458772:BQM458773 CAI458772:CAI458773 CKE458772:CKE458773 CUA458772:CUA458773 DDW458772:DDW458773 DNS458772:DNS458773 DXO458772:DXO458773 EHK458772:EHK458773 ERG458772:ERG458773 FBC458772:FBC458773 FKY458772:FKY458773 FUU458772:FUU458773 GEQ458772:GEQ458773 GOM458772:GOM458773 GYI458772:GYI458773 HIE458772:HIE458773 HSA458772:HSA458773 IBW458772:IBW458773 ILS458772:ILS458773 IVO458772:IVO458773 JFK458772:JFK458773 JPG458772:JPG458773 JZC458772:JZC458773 KIY458772:KIY458773 KSU458772:KSU458773 LCQ458772:LCQ458773 LMM458772:LMM458773 LWI458772:LWI458773 MGE458772:MGE458773 MQA458772:MQA458773 MZW458772:MZW458773 NJS458772:NJS458773 NTO458772:NTO458773 ODK458772:ODK458773 ONG458772:ONG458773 OXC458772:OXC458773 PGY458772:PGY458773 PQU458772:PQU458773 QAQ458772:QAQ458773 QKM458772:QKM458773 QUI458772:QUI458773 REE458772:REE458773 ROA458772:ROA458773 RXW458772:RXW458773 SHS458772:SHS458773 SRO458772:SRO458773 TBK458772:TBK458773 TLG458772:TLG458773 TVC458772:TVC458773 UEY458772:UEY458773 UOU458772:UOU458773 UYQ458772:UYQ458773 VIM458772:VIM458773 VSI458772:VSI458773 WCE458772:WCE458773 WMA458772:WMA458773 WVW458772:WVW458773 O524308:O524309 JK524308:JK524309 TG524308:TG524309 ADC524308:ADC524309 AMY524308:AMY524309 AWU524308:AWU524309 BGQ524308:BGQ524309 BQM524308:BQM524309 CAI524308:CAI524309 CKE524308:CKE524309 CUA524308:CUA524309 DDW524308:DDW524309 DNS524308:DNS524309 DXO524308:DXO524309 EHK524308:EHK524309 ERG524308:ERG524309 FBC524308:FBC524309 FKY524308:FKY524309 FUU524308:FUU524309 GEQ524308:GEQ524309 GOM524308:GOM524309 GYI524308:GYI524309 HIE524308:HIE524309 HSA524308:HSA524309 IBW524308:IBW524309 ILS524308:ILS524309 IVO524308:IVO524309 JFK524308:JFK524309 JPG524308:JPG524309 JZC524308:JZC524309 KIY524308:KIY524309 KSU524308:KSU524309 LCQ524308:LCQ524309 LMM524308:LMM524309 LWI524308:LWI524309 MGE524308:MGE524309 MQA524308:MQA524309 MZW524308:MZW524309 NJS524308:NJS524309 NTO524308:NTO524309 ODK524308:ODK524309 ONG524308:ONG524309 OXC524308:OXC524309 PGY524308:PGY524309 PQU524308:PQU524309 QAQ524308:QAQ524309 QKM524308:QKM524309 QUI524308:QUI524309 REE524308:REE524309 ROA524308:ROA524309 RXW524308:RXW524309 SHS524308:SHS524309 SRO524308:SRO524309 TBK524308:TBK524309 TLG524308:TLG524309 TVC524308:TVC524309 UEY524308:UEY524309 UOU524308:UOU524309 UYQ524308:UYQ524309 VIM524308:VIM524309 VSI524308:VSI524309 WCE524308:WCE524309 WMA524308:WMA524309 WVW524308:WVW524309 O589844:O589845 JK589844:JK589845 TG589844:TG589845 ADC589844:ADC589845 AMY589844:AMY589845 AWU589844:AWU589845 BGQ589844:BGQ589845 BQM589844:BQM589845 CAI589844:CAI589845 CKE589844:CKE589845 CUA589844:CUA589845 DDW589844:DDW589845 DNS589844:DNS589845 DXO589844:DXO589845 EHK589844:EHK589845 ERG589844:ERG589845 FBC589844:FBC589845 FKY589844:FKY589845 FUU589844:FUU589845 GEQ589844:GEQ589845 GOM589844:GOM589845 GYI589844:GYI589845 HIE589844:HIE589845 HSA589844:HSA589845 IBW589844:IBW589845 ILS589844:ILS589845 IVO589844:IVO589845 JFK589844:JFK589845 JPG589844:JPG589845 JZC589844:JZC589845 KIY589844:KIY589845 KSU589844:KSU589845 LCQ589844:LCQ589845 LMM589844:LMM589845 LWI589844:LWI589845 MGE589844:MGE589845 MQA589844:MQA589845 MZW589844:MZW589845 NJS589844:NJS589845 NTO589844:NTO589845 ODK589844:ODK589845 ONG589844:ONG589845 OXC589844:OXC589845 PGY589844:PGY589845 PQU589844:PQU589845 QAQ589844:QAQ589845 QKM589844:QKM589845 QUI589844:QUI589845 REE589844:REE589845 ROA589844:ROA589845 RXW589844:RXW589845 SHS589844:SHS589845 SRO589844:SRO589845 TBK589844:TBK589845 TLG589844:TLG589845 TVC589844:TVC589845 UEY589844:UEY589845 UOU589844:UOU589845 UYQ589844:UYQ589845 VIM589844:VIM589845 VSI589844:VSI589845 WCE589844:WCE589845 WMA589844:WMA589845 WVW589844:WVW589845 O655380:O655381 JK655380:JK655381 TG655380:TG655381 ADC655380:ADC655381 AMY655380:AMY655381 AWU655380:AWU655381 BGQ655380:BGQ655381 BQM655380:BQM655381 CAI655380:CAI655381 CKE655380:CKE655381 CUA655380:CUA655381 DDW655380:DDW655381 DNS655380:DNS655381 DXO655380:DXO655381 EHK655380:EHK655381 ERG655380:ERG655381 FBC655380:FBC655381 FKY655380:FKY655381 FUU655380:FUU655381 GEQ655380:GEQ655381 GOM655380:GOM655381 GYI655380:GYI655381 HIE655380:HIE655381 HSA655380:HSA655381 IBW655380:IBW655381 ILS655380:ILS655381 IVO655380:IVO655381 JFK655380:JFK655381 JPG655380:JPG655381 JZC655380:JZC655381 KIY655380:KIY655381 KSU655380:KSU655381 LCQ655380:LCQ655381 LMM655380:LMM655381 LWI655380:LWI655381 MGE655380:MGE655381 MQA655380:MQA655381 MZW655380:MZW655381 NJS655380:NJS655381 NTO655380:NTO655381 ODK655380:ODK655381 ONG655380:ONG655381 OXC655380:OXC655381 PGY655380:PGY655381 PQU655380:PQU655381 QAQ655380:QAQ655381 QKM655380:QKM655381 QUI655380:QUI655381 REE655380:REE655381 ROA655380:ROA655381 RXW655380:RXW655381 SHS655380:SHS655381 SRO655380:SRO655381 TBK655380:TBK655381 TLG655380:TLG655381 TVC655380:TVC655381 UEY655380:UEY655381 UOU655380:UOU655381 UYQ655380:UYQ655381 VIM655380:VIM655381 VSI655380:VSI655381 WCE655380:WCE655381 WMA655380:WMA655381 WVW655380:WVW655381 O720916:O720917 JK720916:JK720917 TG720916:TG720917 ADC720916:ADC720917 AMY720916:AMY720917 AWU720916:AWU720917 BGQ720916:BGQ720917 BQM720916:BQM720917 CAI720916:CAI720917 CKE720916:CKE720917 CUA720916:CUA720917 DDW720916:DDW720917 DNS720916:DNS720917 DXO720916:DXO720917 EHK720916:EHK720917 ERG720916:ERG720917 FBC720916:FBC720917 FKY720916:FKY720917 FUU720916:FUU720917 GEQ720916:GEQ720917 GOM720916:GOM720917 GYI720916:GYI720917 HIE720916:HIE720917 HSA720916:HSA720917 IBW720916:IBW720917 ILS720916:ILS720917 IVO720916:IVO720917 JFK720916:JFK720917 JPG720916:JPG720917 JZC720916:JZC720917 KIY720916:KIY720917 KSU720916:KSU720917 LCQ720916:LCQ720917 LMM720916:LMM720917 LWI720916:LWI720917 MGE720916:MGE720917 MQA720916:MQA720917 MZW720916:MZW720917 NJS720916:NJS720917 NTO720916:NTO720917 ODK720916:ODK720917 ONG720916:ONG720917 OXC720916:OXC720917 PGY720916:PGY720917 PQU720916:PQU720917 QAQ720916:QAQ720917 QKM720916:QKM720917 QUI720916:QUI720917 REE720916:REE720917 ROA720916:ROA720917 RXW720916:RXW720917 SHS720916:SHS720917 SRO720916:SRO720917 TBK720916:TBK720917 TLG720916:TLG720917 TVC720916:TVC720917 UEY720916:UEY720917 UOU720916:UOU720917 UYQ720916:UYQ720917 VIM720916:VIM720917 VSI720916:VSI720917 WCE720916:WCE720917 WMA720916:WMA720917 WVW720916:WVW720917 O786452:O786453 JK786452:JK786453 TG786452:TG786453 ADC786452:ADC786453 AMY786452:AMY786453 AWU786452:AWU786453 BGQ786452:BGQ786453 BQM786452:BQM786453 CAI786452:CAI786453 CKE786452:CKE786453 CUA786452:CUA786453 DDW786452:DDW786453 DNS786452:DNS786453 DXO786452:DXO786453 EHK786452:EHK786453 ERG786452:ERG786453 FBC786452:FBC786453 FKY786452:FKY786453 FUU786452:FUU786453 GEQ786452:GEQ786453 GOM786452:GOM786453 GYI786452:GYI786453 HIE786452:HIE786453 HSA786452:HSA786453 IBW786452:IBW786453 ILS786452:ILS786453 IVO786452:IVO786453 JFK786452:JFK786453 JPG786452:JPG786453 JZC786452:JZC786453 KIY786452:KIY786453 KSU786452:KSU786453 LCQ786452:LCQ786453 LMM786452:LMM786453 LWI786452:LWI786453 MGE786452:MGE786453 MQA786452:MQA786453 MZW786452:MZW786453 NJS786452:NJS786453 NTO786452:NTO786453 ODK786452:ODK786453 ONG786452:ONG786453 OXC786452:OXC786453 PGY786452:PGY786453 PQU786452:PQU786453 QAQ786452:QAQ786453 QKM786452:QKM786453 QUI786452:QUI786453 REE786452:REE786453 ROA786452:ROA786453 RXW786452:RXW786453 SHS786452:SHS786453 SRO786452:SRO786453 TBK786452:TBK786453 TLG786452:TLG786453 TVC786452:TVC786453 UEY786452:UEY786453 UOU786452:UOU786453 UYQ786452:UYQ786453 VIM786452:VIM786453 VSI786452:VSI786453 WCE786452:WCE786453 WMA786452:WMA786453 WVW786452:WVW786453 O851988:O851989 JK851988:JK851989 TG851988:TG851989 ADC851988:ADC851989 AMY851988:AMY851989 AWU851988:AWU851989 BGQ851988:BGQ851989 BQM851988:BQM851989 CAI851988:CAI851989 CKE851988:CKE851989 CUA851988:CUA851989 DDW851988:DDW851989 DNS851988:DNS851989 DXO851988:DXO851989 EHK851988:EHK851989 ERG851988:ERG851989 FBC851988:FBC851989 FKY851988:FKY851989 FUU851988:FUU851989 GEQ851988:GEQ851989 GOM851988:GOM851989 GYI851988:GYI851989 HIE851988:HIE851989 HSA851988:HSA851989 IBW851988:IBW851989 ILS851988:ILS851989 IVO851988:IVO851989 JFK851988:JFK851989 JPG851988:JPG851989 JZC851988:JZC851989 KIY851988:KIY851989 KSU851988:KSU851989 LCQ851988:LCQ851989 LMM851988:LMM851989 LWI851988:LWI851989 MGE851988:MGE851989 MQA851988:MQA851989 MZW851988:MZW851989 NJS851988:NJS851989 NTO851988:NTO851989 ODK851988:ODK851989 ONG851988:ONG851989 OXC851988:OXC851989 PGY851988:PGY851989 PQU851988:PQU851989 QAQ851988:QAQ851989 QKM851988:QKM851989 QUI851988:QUI851989 REE851988:REE851989 ROA851988:ROA851989 RXW851988:RXW851989 SHS851988:SHS851989 SRO851988:SRO851989 TBK851988:TBK851989 TLG851988:TLG851989 TVC851988:TVC851989 UEY851988:UEY851989 UOU851988:UOU851989 UYQ851988:UYQ851989 VIM851988:VIM851989 VSI851988:VSI851989 WCE851988:WCE851989 WMA851988:WMA851989 WVW851988:WVW851989 O917524:O917525 JK917524:JK917525 TG917524:TG917525 ADC917524:ADC917525 AMY917524:AMY917525 AWU917524:AWU917525 BGQ917524:BGQ917525 BQM917524:BQM917525 CAI917524:CAI917525 CKE917524:CKE917525 CUA917524:CUA917525 DDW917524:DDW917525 DNS917524:DNS917525 DXO917524:DXO917525 EHK917524:EHK917525 ERG917524:ERG917525 FBC917524:FBC917525 FKY917524:FKY917525 FUU917524:FUU917525 GEQ917524:GEQ917525 GOM917524:GOM917525 GYI917524:GYI917525 HIE917524:HIE917525 HSA917524:HSA917525 IBW917524:IBW917525 ILS917524:ILS917525 IVO917524:IVO917525 JFK917524:JFK917525 JPG917524:JPG917525 JZC917524:JZC917525 KIY917524:KIY917525 KSU917524:KSU917525 LCQ917524:LCQ917525 LMM917524:LMM917525 LWI917524:LWI917525 MGE917524:MGE917525 MQA917524:MQA917525 MZW917524:MZW917525 NJS917524:NJS917525 NTO917524:NTO917525 ODK917524:ODK917525 ONG917524:ONG917525 OXC917524:OXC917525 PGY917524:PGY917525 PQU917524:PQU917525 QAQ917524:QAQ917525 QKM917524:QKM917525 QUI917524:QUI917525 REE917524:REE917525 ROA917524:ROA917525 RXW917524:RXW917525 SHS917524:SHS917525 SRO917524:SRO917525 TBK917524:TBK917525 TLG917524:TLG917525 TVC917524:TVC917525 UEY917524:UEY917525 UOU917524:UOU917525 UYQ917524:UYQ917525 VIM917524:VIM917525 VSI917524:VSI917525 WCE917524:WCE917525 WMA917524:WMA917525 WVW917524:WVW917525 O983060:O983061 JK983060:JK983061 TG983060:TG983061 ADC983060:ADC983061 AMY983060:AMY983061 AWU983060:AWU983061 BGQ983060:BGQ983061 BQM983060:BQM983061 CAI983060:CAI983061 CKE983060:CKE983061 CUA983060:CUA983061 DDW983060:DDW983061 DNS983060:DNS983061 DXO983060:DXO983061 EHK983060:EHK983061 ERG983060:ERG983061 FBC983060:FBC983061 FKY983060:FKY983061 FUU983060:FUU983061 GEQ983060:GEQ983061 GOM983060:GOM983061 GYI983060:GYI983061 HIE983060:HIE983061 HSA983060:HSA983061 IBW983060:IBW983061 ILS983060:ILS983061 IVO983060:IVO983061 JFK983060:JFK983061 JPG983060:JPG983061 JZC983060:JZC983061 KIY983060:KIY983061 KSU983060:KSU983061 LCQ983060:LCQ983061 LMM983060:LMM983061 LWI983060:LWI983061 MGE983060:MGE983061 MQA983060:MQA983061 MZW983060:MZW983061 NJS983060:NJS983061 NTO983060:NTO983061 ODK983060:ODK983061 ONG983060:ONG983061 OXC983060:OXC983061 PGY983060:PGY983061 PQU983060:PQU983061 QAQ983060:QAQ983061 QKM983060:QKM983061 QUI983060:QUI983061 REE983060:REE983061 ROA983060:ROA983061 RXW983060:RXW983061 SHS983060:SHS983061 SRO983060:SRO983061 TBK983060:TBK983061 TLG983060:TLG983061 TVC983060:TVC983061 UEY983060:UEY983061 UOU983060:UOU983061 UYQ983060:UYQ983061 VIM983060:VIM983061 VSI983060:VSI983061 WCE983060:WCE983061 WMA983060:WMA983061 WVW983060:WVW983061" xr:uid="{00000000-0002-0000-0200-000009000000}">
      <formula1>40</formula1>
    </dataValidation>
    <dataValidation type="textLength" operator="lessThanOrEqual" allowBlank="1" showInputMessage="1" showErrorMessage="1" errorTitle="エラー" error="文字数が不正です" sqref="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36:AG36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 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14:AG14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" xr:uid="{00000000-0002-0000-0200-00000A000000}">
      <formula1>10</formula1>
    </dataValidation>
    <dataValidation type="textLength" operator="lessThanOrEqual" allowBlank="1" showInputMessage="1" showErrorMessage="1" errorTitle="エラー" error="文字数が不正です" sqref="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200-00000B000000}">
      <formula1>13</formula1>
    </dataValidation>
    <dataValidation type="textLength" operator="lessThanOrEqual" allowBlank="1" showInputMessage="1" showErrorMessage="1" errorTitle="エラー" error="文字数が不正です" sqref="Q13:AG13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49:AG65549 JM65549:KC65549 TI65549:TY65549 ADE65549:ADU65549 ANA65549:ANQ65549 AWW65549:AXM65549 BGS65549:BHI65549 BQO65549:BRE65549 CAK65549:CBA65549 CKG65549:CKW65549 CUC65549:CUS65549 DDY65549:DEO65549 DNU65549:DOK65549 DXQ65549:DYG65549 EHM65549:EIC65549 ERI65549:ERY65549 FBE65549:FBU65549 FLA65549:FLQ65549 FUW65549:FVM65549 GES65549:GFI65549 GOO65549:GPE65549 GYK65549:GZA65549 HIG65549:HIW65549 HSC65549:HSS65549 IBY65549:ICO65549 ILU65549:IMK65549 IVQ65549:IWG65549 JFM65549:JGC65549 JPI65549:JPY65549 JZE65549:JZU65549 KJA65549:KJQ65549 KSW65549:KTM65549 LCS65549:LDI65549 LMO65549:LNE65549 LWK65549:LXA65549 MGG65549:MGW65549 MQC65549:MQS65549 MZY65549:NAO65549 NJU65549:NKK65549 NTQ65549:NUG65549 ODM65549:OEC65549 ONI65549:ONY65549 OXE65549:OXU65549 PHA65549:PHQ65549 PQW65549:PRM65549 QAS65549:QBI65549 QKO65549:QLE65549 QUK65549:QVA65549 REG65549:REW65549 ROC65549:ROS65549 RXY65549:RYO65549 SHU65549:SIK65549 SRQ65549:SSG65549 TBM65549:TCC65549 TLI65549:TLY65549 TVE65549:TVU65549 UFA65549:UFQ65549 UOW65549:UPM65549 UYS65549:UZI65549 VIO65549:VJE65549 VSK65549:VTA65549 WCG65549:WCW65549 WMC65549:WMS65549 WVY65549:WWO65549 Q131085:AG131085 JM131085:KC131085 TI131085:TY131085 ADE131085:ADU131085 ANA131085:ANQ131085 AWW131085:AXM131085 BGS131085:BHI131085 BQO131085:BRE131085 CAK131085:CBA131085 CKG131085:CKW131085 CUC131085:CUS131085 DDY131085:DEO131085 DNU131085:DOK131085 DXQ131085:DYG131085 EHM131085:EIC131085 ERI131085:ERY131085 FBE131085:FBU131085 FLA131085:FLQ131085 FUW131085:FVM131085 GES131085:GFI131085 GOO131085:GPE131085 GYK131085:GZA131085 HIG131085:HIW131085 HSC131085:HSS131085 IBY131085:ICO131085 ILU131085:IMK131085 IVQ131085:IWG131085 JFM131085:JGC131085 JPI131085:JPY131085 JZE131085:JZU131085 KJA131085:KJQ131085 KSW131085:KTM131085 LCS131085:LDI131085 LMO131085:LNE131085 LWK131085:LXA131085 MGG131085:MGW131085 MQC131085:MQS131085 MZY131085:NAO131085 NJU131085:NKK131085 NTQ131085:NUG131085 ODM131085:OEC131085 ONI131085:ONY131085 OXE131085:OXU131085 PHA131085:PHQ131085 PQW131085:PRM131085 QAS131085:QBI131085 QKO131085:QLE131085 QUK131085:QVA131085 REG131085:REW131085 ROC131085:ROS131085 RXY131085:RYO131085 SHU131085:SIK131085 SRQ131085:SSG131085 TBM131085:TCC131085 TLI131085:TLY131085 TVE131085:TVU131085 UFA131085:UFQ131085 UOW131085:UPM131085 UYS131085:UZI131085 VIO131085:VJE131085 VSK131085:VTA131085 WCG131085:WCW131085 WMC131085:WMS131085 WVY131085:WWO131085 Q196621:AG196621 JM196621:KC196621 TI196621:TY196621 ADE196621:ADU196621 ANA196621:ANQ196621 AWW196621:AXM196621 BGS196621:BHI196621 BQO196621:BRE196621 CAK196621:CBA196621 CKG196621:CKW196621 CUC196621:CUS196621 DDY196621:DEO196621 DNU196621:DOK196621 DXQ196621:DYG196621 EHM196621:EIC196621 ERI196621:ERY196621 FBE196621:FBU196621 FLA196621:FLQ196621 FUW196621:FVM196621 GES196621:GFI196621 GOO196621:GPE196621 GYK196621:GZA196621 HIG196621:HIW196621 HSC196621:HSS196621 IBY196621:ICO196621 ILU196621:IMK196621 IVQ196621:IWG196621 JFM196621:JGC196621 JPI196621:JPY196621 JZE196621:JZU196621 KJA196621:KJQ196621 KSW196621:KTM196621 LCS196621:LDI196621 LMO196621:LNE196621 LWK196621:LXA196621 MGG196621:MGW196621 MQC196621:MQS196621 MZY196621:NAO196621 NJU196621:NKK196621 NTQ196621:NUG196621 ODM196621:OEC196621 ONI196621:ONY196621 OXE196621:OXU196621 PHA196621:PHQ196621 PQW196621:PRM196621 QAS196621:QBI196621 QKO196621:QLE196621 QUK196621:QVA196621 REG196621:REW196621 ROC196621:ROS196621 RXY196621:RYO196621 SHU196621:SIK196621 SRQ196621:SSG196621 TBM196621:TCC196621 TLI196621:TLY196621 TVE196621:TVU196621 UFA196621:UFQ196621 UOW196621:UPM196621 UYS196621:UZI196621 VIO196621:VJE196621 VSK196621:VTA196621 WCG196621:WCW196621 WMC196621:WMS196621 WVY196621:WWO196621 Q262157:AG262157 JM262157:KC262157 TI262157:TY262157 ADE262157:ADU262157 ANA262157:ANQ262157 AWW262157:AXM262157 BGS262157:BHI262157 BQO262157:BRE262157 CAK262157:CBA262157 CKG262157:CKW262157 CUC262157:CUS262157 DDY262157:DEO262157 DNU262157:DOK262157 DXQ262157:DYG262157 EHM262157:EIC262157 ERI262157:ERY262157 FBE262157:FBU262157 FLA262157:FLQ262157 FUW262157:FVM262157 GES262157:GFI262157 GOO262157:GPE262157 GYK262157:GZA262157 HIG262157:HIW262157 HSC262157:HSS262157 IBY262157:ICO262157 ILU262157:IMK262157 IVQ262157:IWG262157 JFM262157:JGC262157 JPI262157:JPY262157 JZE262157:JZU262157 KJA262157:KJQ262157 KSW262157:KTM262157 LCS262157:LDI262157 LMO262157:LNE262157 LWK262157:LXA262157 MGG262157:MGW262157 MQC262157:MQS262157 MZY262157:NAO262157 NJU262157:NKK262157 NTQ262157:NUG262157 ODM262157:OEC262157 ONI262157:ONY262157 OXE262157:OXU262157 PHA262157:PHQ262157 PQW262157:PRM262157 QAS262157:QBI262157 QKO262157:QLE262157 QUK262157:QVA262157 REG262157:REW262157 ROC262157:ROS262157 RXY262157:RYO262157 SHU262157:SIK262157 SRQ262157:SSG262157 TBM262157:TCC262157 TLI262157:TLY262157 TVE262157:TVU262157 UFA262157:UFQ262157 UOW262157:UPM262157 UYS262157:UZI262157 VIO262157:VJE262157 VSK262157:VTA262157 WCG262157:WCW262157 WMC262157:WMS262157 WVY262157:WWO262157 Q327693:AG327693 JM327693:KC327693 TI327693:TY327693 ADE327693:ADU327693 ANA327693:ANQ327693 AWW327693:AXM327693 BGS327693:BHI327693 BQO327693:BRE327693 CAK327693:CBA327693 CKG327693:CKW327693 CUC327693:CUS327693 DDY327693:DEO327693 DNU327693:DOK327693 DXQ327693:DYG327693 EHM327693:EIC327693 ERI327693:ERY327693 FBE327693:FBU327693 FLA327693:FLQ327693 FUW327693:FVM327693 GES327693:GFI327693 GOO327693:GPE327693 GYK327693:GZA327693 HIG327693:HIW327693 HSC327693:HSS327693 IBY327693:ICO327693 ILU327693:IMK327693 IVQ327693:IWG327693 JFM327693:JGC327693 JPI327693:JPY327693 JZE327693:JZU327693 KJA327693:KJQ327693 KSW327693:KTM327693 LCS327693:LDI327693 LMO327693:LNE327693 LWK327693:LXA327693 MGG327693:MGW327693 MQC327693:MQS327693 MZY327693:NAO327693 NJU327693:NKK327693 NTQ327693:NUG327693 ODM327693:OEC327693 ONI327693:ONY327693 OXE327693:OXU327693 PHA327693:PHQ327693 PQW327693:PRM327693 QAS327693:QBI327693 QKO327693:QLE327693 QUK327693:QVA327693 REG327693:REW327693 ROC327693:ROS327693 RXY327693:RYO327693 SHU327693:SIK327693 SRQ327693:SSG327693 TBM327693:TCC327693 TLI327693:TLY327693 TVE327693:TVU327693 UFA327693:UFQ327693 UOW327693:UPM327693 UYS327693:UZI327693 VIO327693:VJE327693 VSK327693:VTA327693 WCG327693:WCW327693 WMC327693:WMS327693 WVY327693:WWO327693 Q393229:AG393229 JM393229:KC393229 TI393229:TY393229 ADE393229:ADU393229 ANA393229:ANQ393229 AWW393229:AXM393229 BGS393229:BHI393229 BQO393229:BRE393229 CAK393229:CBA393229 CKG393229:CKW393229 CUC393229:CUS393229 DDY393229:DEO393229 DNU393229:DOK393229 DXQ393229:DYG393229 EHM393229:EIC393229 ERI393229:ERY393229 FBE393229:FBU393229 FLA393229:FLQ393229 FUW393229:FVM393229 GES393229:GFI393229 GOO393229:GPE393229 GYK393229:GZA393229 HIG393229:HIW393229 HSC393229:HSS393229 IBY393229:ICO393229 ILU393229:IMK393229 IVQ393229:IWG393229 JFM393229:JGC393229 JPI393229:JPY393229 JZE393229:JZU393229 KJA393229:KJQ393229 KSW393229:KTM393229 LCS393229:LDI393229 LMO393229:LNE393229 LWK393229:LXA393229 MGG393229:MGW393229 MQC393229:MQS393229 MZY393229:NAO393229 NJU393229:NKK393229 NTQ393229:NUG393229 ODM393229:OEC393229 ONI393229:ONY393229 OXE393229:OXU393229 PHA393229:PHQ393229 PQW393229:PRM393229 QAS393229:QBI393229 QKO393229:QLE393229 QUK393229:QVA393229 REG393229:REW393229 ROC393229:ROS393229 RXY393229:RYO393229 SHU393229:SIK393229 SRQ393229:SSG393229 TBM393229:TCC393229 TLI393229:TLY393229 TVE393229:TVU393229 UFA393229:UFQ393229 UOW393229:UPM393229 UYS393229:UZI393229 VIO393229:VJE393229 VSK393229:VTA393229 WCG393229:WCW393229 WMC393229:WMS393229 WVY393229:WWO393229 Q458765:AG458765 JM458765:KC458765 TI458765:TY458765 ADE458765:ADU458765 ANA458765:ANQ458765 AWW458765:AXM458765 BGS458765:BHI458765 BQO458765:BRE458765 CAK458765:CBA458765 CKG458765:CKW458765 CUC458765:CUS458765 DDY458765:DEO458765 DNU458765:DOK458765 DXQ458765:DYG458765 EHM458765:EIC458765 ERI458765:ERY458765 FBE458765:FBU458765 FLA458765:FLQ458765 FUW458765:FVM458765 GES458765:GFI458765 GOO458765:GPE458765 GYK458765:GZA458765 HIG458765:HIW458765 HSC458765:HSS458765 IBY458765:ICO458765 ILU458765:IMK458765 IVQ458765:IWG458765 JFM458765:JGC458765 JPI458765:JPY458765 JZE458765:JZU458765 KJA458765:KJQ458765 KSW458765:KTM458765 LCS458765:LDI458765 LMO458765:LNE458765 LWK458765:LXA458765 MGG458765:MGW458765 MQC458765:MQS458765 MZY458765:NAO458765 NJU458765:NKK458765 NTQ458765:NUG458765 ODM458765:OEC458765 ONI458765:ONY458765 OXE458765:OXU458765 PHA458765:PHQ458765 PQW458765:PRM458765 QAS458765:QBI458765 QKO458765:QLE458765 QUK458765:QVA458765 REG458765:REW458765 ROC458765:ROS458765 RXY458765:RYO458765 SHU458765:SIK458765 SRQ458765:SSG458765 TBM458765:TCC458765 TLI458765:TLY458765 TVE458765:TVU458765 UFA458765:UFQ458765 UOW458765:UPM458765 UYS458765:UZI458765 VIO458765:VJE458765 VSK458765:VTA458765 WCG458765:WCW458765 WMC458765:WMS458765 WVY458765:WWO458765 Q524301:AG524301 JM524301:KC524301 TI524301:TY524301 ADE524301:ADU524301 ANA524301:ANQ524301 AWW524301:AXM524301 BGS524301:BHI524301 BQO524301:BRE524301 CAK524301:CBA524301 CKG524301:CKW524301 CUC524301:CUS524301 DDY524301:DEO524301 DNU524301:DOK524301 DXQ524301:DYG524301 EHM524301:EIC524301 ERI524301:ERY524301 FBE524301:FBU524301 FLA524301:FLQ524301 FUW524301:FVM524301 GES524301:GFI524301 GOO524301:GPE524301 GYK524301:GZA524301 HIG524301:HIW524301 HSC524301:HSS524301 IBY524301:ICO524301 ILU524301:IMK524301 IVQ524301:IWG524301 JFM524301:JGC524301 JPI524301:JPY524301 JZE524301:JZU524301 KJA524301:KJQ524301 KSW524301:KTM524301 LCS524301:LDI524301 LMO524301:LNE524301 LWK524301:LXA524301 MGG524301:MGW524301 MQC524301:MQS524301 MZY524301:NAO524301 NJU524301:NKK524301 NTQ524301:NUG524301 ODM524301:OEC524301 ONI524301:ONY524301 OXE524301:OXU524301 PHA524301:PHQ524301 PQW524301:PRM524301 QAS524301:QBI524301 QKO524301:QLE524301 QUK524301:QVA524301 REG524301:REW524301 ROC524301:ROS524301 RXY524301:RYO524301 SHU524301:SIK524301 SRQ524301:SSG524301 TBM524301:TCC524301 TLI524301:TLY524301 TVE524301:TVU524301 UFA524301:UFQ524301 UOW524301:UPM524301 UYS524301:UZI524301 VIO524301:VJE524301 VSK524301:VTA524301 WCG524301:WCW524301 WMC524301:WMS524301 WVY524301:WWO524301 Q589837:AG589837 JM589837:KC589837 TI589837:TY589837 ADE589837:ADU589837 ANA589837:ANQ589837 AWW589837:AXM589837 BGS589837:BHI589837 BQO589837:BRE589837 CAK589837:CBA589837 CKG589837:CKW589837 CUC589837:CUS589837 DDY589837:DEO589837 DNU589837:DOK589837 DXQ589837:DYG589837 EHM589837:EIC589837 ERI589837:ERY589837 FBE589837:FBU589837 FLA589837:FLQ589837 FUW589837:FVM589837 GES589837:GFI589837 GOO589837:GPE589837 GYK589837:GZA589837 HIG589837:HIW589837 HSC589837:HSS589837 IBY589837:ICO589837 ILU589837:IMK589837 IVQ589837:IWG589837 JFM589837:JGC589837 JPI589837:JPY589837 JZE589837:JZU589837 KJA589837:KJQ589837 KSW589837:KTM589837 LCS589837:LDI589837 LMO589837:LNE589837 LWK589837:LXA589837 MGG589837:MGW589837 MQC589837:MQS589837 MZY589837:NAO589837 NJU589837:NKK589837 NTQ589837:NUG589837 ODM589837:OEC589837 ONI589837:ONY589837 OXE589837:OXU589837 PHA589837:PHQ589837 PQW589837:PRM589837 QAS589837:QBI589837 QKO589837:QLE589837 QUK589837:QVA589837 REG589837:REW589837 ROC589837:ROS589837 RXY589837:RYO589837 SHU589837:SIK589837 SRQ589837:SSG589837 TBM589837:TCC589837 TLI589837:TLY589837 TVE589837:TVU589837 UFA589837:UFQ589837 UOW589837:UPM589837 UYS589837:UZI589837 VIO589837:VJE589837 VSK589837:VTA589837 WCG589837:WCW589837 WMC589837:WMS589837 WVY589837:WWO589837 Q655373:AG655373 JM655373:KC655373 TI655373:TY655373 ADE655373:ADU655373 ANA655373:ANQ655373 AWW655373:AXM655373 BGS655373:BHI655373 BQO655373:BRE655373 CAK655373:CBA655373 CKG655373:CKW655373 CUC655373:CUS655373 DDY655373:DEO655373 DNU655373:DOK655373 DXQ655373:DYG655373 EHM655373:EIC655373 ERI655373:ERY655373 FBE655373:FBU655373 FLA655373:FLQ655373 FUW655373:FVM655373 GES655373:GFI655373 GOO655373:GPE655373 GYK655373:GZA655373 HIG655373:HIW655373 HSC655373:HSS655373 IBY655373:ICO655373 ILU655373:IMK655373 IVQ655373:IWG655373 JFM655373:JGC655373 JPI655373:JPY655373 JZE655373:JZU655373 KJA655373:KJQ655373 KSW655373:KTM655373 LCS655373:LDI655373 LMO655373:LNE655373 LWK655373:LXA655373 MGG655373:MGW655373 MQC655373:MQS655373 MZY655373:NAO655373 NJU655373:NKK655373 NTQ655373:NUG655373 ODM655373:OEC655373 ONI655373:ONY655373 OXE655373:OXU655373 PHA655373:PHQ655373 PQW655373:PRM655373 QAS655373:QBI655373 QKO655373:QLE655373 QUK655373:QVA655373 REG655373:REW655373 ROC655373:ROS655373 RXY655373:RYO655373 SHU655373:SIK655373 SRQ655373:SSG655373 TBM655373:TCC655373 TLI655373:TLY655373 TVE655373:TVU655373 UFA655373:UFQ655373 UOW655373:UPM655373 UYS655373:UZI655373 VIO655373:VJE655373 VSK655373:VTA655373 WCG655373:WCW655373 WMC655373:WMS655373 WVY655373:WWO655373 Q720909:AG720909 JM720909:KC720909 TI720909:TY720909 ADE720909:ADU720909 ANA720909:ANQ720909 AWW720909:AXM720909 BGS720909:BHI720909 BQO720909:BRE720909 CAK720909:CBA720909 CKG720909:CKW720909 CUC720909:CUS720909 DDY720909:DEO720909 DNU720909:DOK720909 DXQ720909:DYG720909 EHM720909:EIC720909 ERI720909:ERY720909 FBE720909:FBU720909 FLA720909:FLQ720909 FUW720909:FVM720909 GES720909:GFI720909 GOO720909:GPE720909 GYK720909:GZA720909 HIG720909:HIW720909 HSC720909:HSS720909 IBY720909:ICO720909 ILU720909:IMK720909 IVQ720909:IWG720909 JFM720909:JGC720909 JPI720909:JPY720909 JZE720909:JZU720909 KJA720909:KJQ720909 KSW720909:KTM720909 LCS720909:LDI720909 LMO720909:LNE720909 LWK720909:LXA720909 MGG720909:MGW720909 MQC720909:MQS720909 MZY720909:NAO720909 NJU720909:NKK720909 NTQ720909:NUG720909 ODM720909:OEC720909 ONI720909:ONY720909 OXE720909:OXU720909 PHA720909:PHQ720909 PQW720909:PRM720909 QAS720909:QBI720909 QKO720909:QLE720909 QUK720909:QVA720909 REG720909:REW720909 ROC720909:ROS720909 RXY720909:RYO720909 SHU720909:SIK720909 SRQ720909:SSG720909 TBM720909:TCC720909 TLI720909:TLY720909 TVE720909:TVU720909 UFA720909:UFQ720909 UOW720909:UPM720909 UYS720909:UZI720909 VIO720909:VJE720909 VSK720909:VTA720909 WCG720909:WCW720909 WMC720909:WMS720909 WVY720909:WWO720909 Q786445:AG786445 JM786445:KC786445 TI786445:TY786445 ADE786445:ADU786445 ANA786445:ANQ786445 AWW786445:AXM786445 BGS786445:BHI786445 BQO786445:BRE786445 CAK786445:CBA786445 CKG786445:CKW786445 CUC786445:CUS786445 DDY786445:DEO786445 DNU786445:DOK786445 DXQ786445:DYG786445 EHM786445:EIC786445 ERI786445:ERY786445 FBE786445:FBU786445 FLA786445:FLQ786445 FUW786445:FVM786445 GES786445:GFI786445 GOO786445:GPE786445 GYK786445:GZA786445 HIG786445:HIW786445 HSC786445:HSS786445 IBY786445:ICO786445 ILU786445:IMK786445 IVQ786445:IWG786445 JFM786445:JGC786445 JPI786445:JPY786445 JZE786445:JZU786445 KJA786445:KJQ786445 KSW786445:KTM786445 LCS786445:LDI786445 LMO786445:LNE786445 LWK786445:LXA786445 MGG786445:MGW786445 MQC786445:MQS786445 MZY786445:NAO786445 NJU786445:NKK786445 NTQ786445:NUG786445 ODM786445:OEC786445 ONI786445:ONY786445 OXE786445:OXU786445 PHA786445:PHQ786445 PQW786445:PRM786445 QAS786445:QBI786445 QKO786445:QLE786445 QUK786445:QVA786445 REG786445:REW786445 ROC786445:ROS786445 RXY786445:RYO786445 SHU786445:SIK786445 SRQ786445:SSG786445 TBM786445:TCC786445 TLI786445:TLY786445 TVE786445:TVU786445 UFA786445:UFQ786445 UOW786445:UPM786445 UYS786445:UZI786445 VIO786445:VJE786445 VSK786445:VTA786445 WCG786445:WCW786445 WMC786445:WMS786445 WVY786445:WWO786445 Q851981:AG851981 JM851981:KC851981 TI851981:TY851981 ADE851981:ADU851981 ANA851981:ANQ851981 AWW851981:AXM851981 BGS851981:BHI851981 BQO851981:BRE851981 CAK851981:CBA851981 CKG851981:CKW851981 CUC851981:CUS851981 DDY851981:DEO851981 DNU851981:DOK851981 DXQ851981:DYG851981 EHM851981:EIC851981 ERI851981:ERY851981 FBE851981:FBU851981 FLA851981:FLQ851981 FUW851981:FVM851981 GES851981:GFI851981 GOO851981:GPE851981 GYK851981:GZA851981 HIG851981:HIW851981 HSC851981:HSS851981 IBY851981:ICO851981 ILU851981:IMK851981 IVQ851981:IWG851981 JFM851981:JGC851981 JPI851981:JPY851981 JZE851981:JZU851981 KJA851981:KJQ851981 KSW851981:KTM851981 LCS851981:LDI851981 LMO851981:LNE851981 LWK851981:LXA851981 MGG851981:MGW851981 MQC851981:MQS851981 MZY851981:NAO851981 NJU851981:NKK851981 NTQ851981:NUG851981 ODM851981:OEC851981 ONI851981:ONY851981 OXE851981:OXU851981 PHA851981:PHQ851981 PQW851981:PRM851981 QAS851981:QBI851981 QKO851981:QLE851981 QUK851981:QVA851981 REG851981:REW851981 ROC851981:ROS851981 RXY851981:RYO851981 SHU851981:SIK851981 SRQ851981:SSG851981 TBM851981:TCC851981 TLI851981:TLY851981 TVE851981:TVU851981 UFA851981:UFQ851981 UOW851981:UPM851981 UYS851981:UZI851981 VIO851981:VJE851981 VSK851981:VTA851981 WCG851981:WCW851981 WMC851981:WMS851981 WVY851981:WWO851981 Q917517:AG917517 JM917517:KC917517 TI917517:TY917517 ADE917517:ADU917517 ANA917517:ANQ917517 AWW917517:AXM917517 BGS917517:BHI917517 BQO917517:BRE917517 CAK917517:CBA917517 CKG917517:CKW917517 CUC917517:CUS917517 DDY917517:DEO917517 DNU917517:DOK917517 DXQ917517:DYG917517 EHM917517:EIC917517 ERI917517:ERY917517 FBE917517:FBU917517 FLA917517:FLQ917517 FUW917517:FVM917517 GES917517:GFI917517 GOO917517:GPE917517 GYK917517:GZA917517 HIG917517:HIW917517 HSC917517:HSS917517 IBY917517:ICO917517 ILU917517:IMK917517 IVQ917517:IWG917517 JFM917517:JGC917517 JPI917517:JPY917517 JZE917517:JZU917517 KJA917517:KJQ917517 KSW917517:KTM917517 LCS917517:LDI917517 LMO917517:LNE917517 LWK917517:LXA917517 MGG917517:MGW917517 MQC917517:MQS917517 MZY917517:NAO917517 NJU917517:NKK917517 NTQ917517:NUG917517 ODM917517:OEC917517 ONI917517:ONY917517 OXE917517:OXU917517 PHA917517:PHQ917517 PQW917517:PRM917517 QAS917517:QBI917517 QKO917517:QLE917517 QUK917517:QVA917517 REG917517:REW917517 ROC917517:ROS917517 RXY917517:RYO917517 SHU917517:SIK917517 SRQ917517:SSG917517 TBM917517:TCC917517 TLI917517:TLY917517 TVE917517:TVU917517 UFA917517:UFQ917517 UOW917517:UPM917517 UYS917517:UZI917517 VIO917517:VJE917517 VSK917517:VTA917517 WCG917517:WCW917517 WMC917517:WMS917517 WVY917517:WWO917517 Q983053:AG983053 JM983053:KC983053 TI983053:TY983053 ADE983053:ADU983053 ANA983053:ANQ983053 AWW983053:AXM983053 BGS983053:BHI983053 BQO983053:BRE983053 CAK983053:CBA983053 CKG983053:CKW983053 CUC983053:CUS983053 DDY983053:DEO983053 DNU983053:DOK983053 DXQ983053:DYG983053 EHM983053:EIC983053 ERI983053:ERY983053 FBE983053:FBU983053 FLA983053:FLQ983053 FUW983053:FVM983053 GES983053:GFI983053 GOO983053:GPE983053 GYK983053:GZA983053 HIG983053:HIW983053 HSC983053:HSS983053 IBY983053:ICO983053 ILU983053:IMK983053 IVQ983053:IWG983053 JFM983053:JGC983053 JPI983053:JPY983053 JZE983053:JZU983053 KJA983053:KJQ983053 KSW983053:KTM983053 LCS983053:LDI983053 LMO983053:LNE983053 LWK983053:LXA983053 MGG983053:MGW983053 MQC983053:MQS983053 MZY983053:NAO983053 NJU983053:NKK983053 NTQ983053:NUG983053 ODM983053:OEC983053 ONI983053:ONY983053 OXE983053:OXU983053 PHA983053:PHQ983053 PQW983053:PRM983053 QAS983053:QBI983053 QKO983053:QLE983053 QUK983053:QVA983053 REG983053:REW983053 ROC983053:ROS983053 RXY983053:RYO983053 SHU983053:SIK983053 SRQ983053:SSG983053 TBM983053:TCC983053 TLI983053:TLY983053 TVE983053:TVU983053 UFA983053:UFQ983053 UOW983053:UPM983053 UYS983053:UZI983053 VIO983053:VJE983053 VSK983053:VTA983053 WCG983053:WCW983053 WMC983053:WMS983053 WVY983053:WWO983053 Q35:AG35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1:AG65571 JM65571:KC65571 TI65571:TY65571 ADE65571:ADU65571 ANA65571:ANQ65571 AWW65571:AXM65571 BGS65571:BHI65571 BQO65571:BRE65571 CAK65571:CBA65571 CKG65571:CKW65571 CUC65571:CUS65571 DDY65571:DEO65571 DNU65571:DOK65571 DXQ65571:DYG65571 EHM65571:EIC65571 ERI65571:ERY65571 FBE65571:FBU65571 FLA65571:FLQ65571 FUW65571:FVM65571 GES65571:GFI65571 GOO65571:GPE65571 GYK65571:GZA65571 HIG65571:HIW65571 HSC65571:HSS65571 IBY65571:ICO65571 ILU65571:IMK65571 IVQ65571:IWG65571 JFM65571:JGC65571 JPI65571:JPY65571 JZE65571:JZU65571 KJA65571:KJQ65571 KSW65571:KTM65571 LCS65571:LDI65571 LMO65571:LNE65571 LWK65571:LXA65571 MGG65571:MGW65571 MQC65571:MQS65571 MZY65571:NAO65571 NJU65571:NKK65571 NTQ65571:NUG65571 ODM65571:OEC65571 ONI65571:ONY65571 OXE65571:OXU65571 PHA65571:PHQ65571 PQW65571:PRM65571 QAS65571:QBI65571 QKO65571:QLE65571 QUK65571:QVA65571 REG65571:REW65571 ROC65571:ROS65571 RXY65571:RYO65571 SHU65571:SIK65571 SRQ65571:SSG65571 TBM65571:TCC65571 TLI65571:TLY65571 TVE65571:TVU65571 UFA65571:UFQ65571 UOW65571:UPM65571 UYS65571:UZI65571 VIO65571:VJE65571 VSK65571:VTA65571 WCG65571:WCW65571 WMC65571:WMS65571 WVY65571:WWO65571 Q131107:AG131107 JM131107:KC131107 TI131107:TY131107 ADE131107:ADU131107 ANA131107:ANQ131107 AWW131107:AXM131107 BGS131107:BHI131107 BQO131107:BRE131107 CAK131107:CBA131107 CKG131107:CKW131107 CUC131107:CUS131107 DDY131107:DEO131107 DNU131107:DOK131107 DXQ131107:DYG131107 EHM131107:EIC131107 ERI131107:ERY131107 FBE131107:FBU131107 FLA131107:FLQ131107 FUW131107:FVM131107 GES131107:GFI131107 GOO131107:GPE131107 GYK131107:GZA131107 HIG131107:HIW131107 HSC131107:HSS131107 IBY131107:ICO131107 ILU131107:IMK131107 IVQ131107:IWG131107 JFM131107:JGC131107 JPI131107:JPY131107 JZE131107:JZU131107 KJA131107:KJQ131107 KSW131107:KTM131107 LCS131107:LDI131107 LMO131107:LNE131107 LWK131107:LXA131107 MGG131107:MGW131107 MQC131107:MQS131107 MZY131107:NAO131107 NJU131107:NKK131107 NTQ131107:NUG131107 ODM131107:OEC131107 ONI131107:ONY131107 OXE131107:OXU131107 PHA131107:PHQ131107 PQW131107:PRM131107 QAS131107:QBI131107 QKO131107:QLE131107 QUK131107:QVA131107 REG131107:REW131107 ROC131107:ROS131107 RXY131107:RYO131107 SHU131107:SIK131107 SRQ131107:SSG131107 TBM131107:TCC131107 TLI131107:TLY131107 TVE131107:TVU131107 UFA131107:UFQ131107 UOW131107:UPM131107 UYS131107:UZI131107 VIO131107:VJE131107 VSK131107:VTA131107 WCG131107:WCW131107 WMC131107:WMS131107 WVY131107:WWO131107 Q196643:AG196643 JM196643:KC196643 TI196643:TY196643 ADE196643:ADU196643 ANA196643:ANQ196643 AWW196643:AXM196643 BGS196643:BHI196643 BQO196643:BRE196643 CAK196643:CBA196643 CKG196643:CKW196643 CUC196643:CUS196643 DDY196643:DEO196643 DNU196643:DOK196643 DXQ196643:DYG196643 EHM196643:EIC196643 ERI196643:ERY196643 FBE196643:FBU196643 FLA196643:FLQ196643 FUW196643:FVM196643 GES196643:GFI196643 GOO196643:GPE196643 GYK196643:GZA196643 HIG196643:HIW196643 HSC196643:HSS196643 IBY196643:ICO196643 ILU196643:IMK196643 IVQ196643:IWG196643 JFM196643:JGC196643 JPI196643:JPY196643 JZE196643:JZU196643 KJA196643:KJQ196643 KSW196643:KTM196643 LCS196643:LDI196643 LMO196643:LNE196643 LWK196643:LXA196643 MGG196643:MGW196643 MQC196643:MQS196643 MZY196643:NAO196643 NJU196643:NKK196643 NTQ196643:NUG196643 ODM196643:OEC196643 ONI196643:ONY196643 OXE196643:OXU196643 PHA196643:PHQ196643 PQW196643:PRM196643 QAS196643:QBI196643 QKO196643:QLE196643 QUK196643:QVA196643 REG196643:REW196643 ROC196643:ROS196643 RXY196643:RYO196643 SHU196643:SIK196643 SRQ196643:SSG196643 TBM196643:TCC196643 TLI196643:TLY196643 TVE196643:TVU196643 UFA196643:UFQ196643 UOW196643:UPM196643 UYS196643:UZI196643 VIO196643:VJE196643 VSK196643:VTA196643 WCG196643:WCW196643 WMC196643:WMS196643 WVY196643:WWO196643 Q262179:AG262179 JM262179:KC262179 TI262179:TY262179 ADE262179:ADU262179 ANA262179:ANQ262179 AWW262179:AXM262179 BGS262179:BHI262179 BQO262179:BRE262179 CAK262179:CBA262179 CKG262179:CKW262179 CUC262179:CUS262179 DDY262179:DEO262179 DNU262179:DOK262179 DXQ262179:DYG262179 EHM262179:EIC262179 ERI262179:ERY262179 FBE262179:FBU262179 FLA262179:FLQ262179 FUW262179:FVM262179 GES262179:GFI262179 GOO262179:GPE262179 GYK262179:GZA262179 HIG262179:HIW262179 HSC262179:HSS262179 IBY262179:ICO262179 ILU262179:IMK262179 IVQ262179:IWG262179 JFM262179:JGC262179 JPI262179:JPY262179 JZE262179:JZU262179 KJA262179:KJQ262179 KSW262179:KTM262179 LCS262179:LDI262179 LMO262179:LNE262179 LWK262179:LXA262179 MGG262179:MGW262179 MQC262179:MQS262179 MZY262179:NAO262179 NJU262179:NKK262179 NTQ262179:NUG262179 ODM262179:OEC262179 ONI262179:ONY262179 OXE262179:OXU262179 PHA262179:PHQ262179 PQW262179:PRM262179 QAS262179:QBI262179 QKO262179:QLE262179 QUK262179:QVA262179 REG262179:REW262179 ROC262179:ROS262179 RXY262179:RYO262179 SHU262179:SIK262179 SRQ262179:SSG262179 TBM262179:TCC262179 TLI262179:TLY262179 TVE262179:TVU262179 UFA262179:UFQ262179 UOW262179:UPM262179 UYS262179:UZI262179 VIO262179:VJE262179 VSK262179:VTA262179 WCG262179:WCW262179 WMC262179:WMS262179 WVY262179:WWO262179 Q327715:AG327715 JM327715:KC327715 TI327715:TY327715 ADE327715:ADU327715 ANA327715:ANQ327715 AWW327715:AXM327715 BGS327715:BHI327715 BQO327715:BRE327715 CAK327715:CBA327715 CKG327715:CKW327715 CUC327715:CUS327715 DDY327715:DEO327715 DNU327715:DOK327715 DXQ327715:DYG327715 EHM327715:EIC327715 ERI327715:ERY327715 FBE327715:FBU327715 FLA327715:FLQ327715 FUW327715:FVM327715 GES327715:GFI327715 GOO327715:GPE327715 GYK327715:GZA327715 HIG327715:HIW327715 HSC327715:HSS327715 IBY327715:ICO327715 ILU327715:IMK327715 IVQ327715:IWG327715 JFM327715:JGC327715 JPI327715:JPY327715 JZE327715:JZU327715 KJA327715:KJQ327715 KSW327715:KTM327715 LCS327715:LDI327715 LMO327715:LNE327715 LWK327715:LXA327715 MGG327715:MGW327715 MQC327715:MQS327715 MZY327715:NAO327715 NJU327715:NKK327715 NTQ327715:NUG327715 ODM327715:OEC327715 ONI327715:ONY327715 OXE327715:OXU327715 PHA327715:PHQ327715 PQW327715:PRM327715 QAS327715:QBI327715 QKO327715:QLE327715 QUK327715:QVA327715 REG327715:REW327715 ROC327715:ROS327715 RXY327715:RYO327715 SHU327715:SIK327715 SRQ327715:SSG327715 TBM327715:TCC327715 TLI327715:TLY327715 TVE327715:TVU327715 UFA327715:UFQ327715 UOW327715:UPM327715 UYS327715:UZI327715 VIO327715:VJE327715 VSK327715:VTA327715 WCG327715:WCW327715 WMC327715:WMS327715 WVY327715:WWO327715 Q393251:AG393251 JM393251:KC393251 TI393251:TY393251 ADE393251:ADU393251 ANA393251:ANQ393251 AWW393251:AXM393251 BGS393251:BHI393251 BQO393251:BRE393251 CAK393251:CBA393251 CKG393251:CKW393251 CUC393251:CUS393251 DDY393251:DEO393251 DNU393251:DOK393251 DXQ393251:DYG393251 EHM393251:EIC393251 ERI393251:ERY393251 FBE393251:FBU393251 FLA393251:FLQ393251 FUW393251:FVM393251 GES393251:GFI393251 GOO393251:GPE393251 GYK393251:GZA393251 HIG393251:HIW393251 HSC393251:HSS393251 IBY393251:ICO393251 ILU393251:IMK393251 IVQ393251:IWG393251 JFM393251:JGC393251 JPI393251:JPY393251 JZE393251:JZU393251 KJA393251:KJQ393251 KSW393251:KTM393251 LCS393251:LDI393251 LMO393251:LNE393251 LWK393251:LXA393251 MGG393251:MGW393251 MQC393251:MQS393251 MZY393251:NAO393251 NJU393251:NKK393251 NTQ393251:NUG393251 ODM393251:OEC393251 ONI393251:ONY393251 OXE393251:OXU393251 PHA393251:PHQ393251 PQW393251:PRM393251 QAS393251:QBI393251 QKO393251:QLE393251 QUK393251:QVA393251 REG393251:REW393251 ROC393251:ROS393251 RXY393251:RYO393251 SHU393251:SIK393251 SRQ393251:SSG393251 TBM393251:TCC393251 TLI393251:TLY393251 TVE393251:TVU393251 UFA393251:UFQ393251 UOW393251:UPM393251 UYS393251:UZI393251 VIO393251:VJE393251 VSK393251:VTA393251 WCG393251:WCW393251 WMC393251:WMS393251 WVY393251:WWO393251 Q458787:AG458787 JM458787:KC458787 TI458787:TY458787 ADE458787:ADU458787 ANA458787:ANQ458787 AWW458787:AXM458787 BGS458787:BHI458787 BQO458787:BRE458787 CAK458787:CBA458787 CKG458787:CKW458787 CUC458787:CUS458787 DDY458787:DEO458787 DNU458787:DOK458787 DXQ458787:DYG458787 EHM458787:EIC458787 ERI458787:ERY458787 FBE458787:FBU458787 FLA458787:FLQ458787 FUW458787:FVM458787 GES458787:GFI458787 GOO458787:GPE458787 GYK458787:GZA458787 HIG458787:HIW458787 HSC458787:HSS458787 IBY458787:ICO458787 ILU458787:IMK458787 IVQ458787:IWG458787 JFM458787:JGC458787 JPI458787:JPY458787 JZE458787:JZU458787 KJA458787:KJQ458787 KSW458787:KTM458787 LCS458787:LDI458787 LMO458787:LNE458787 LWK458787:LXA458787 MGG458787:MGW458787 MQC458787:MQS458787 MZY458787:NAO458787 NJU458787:NKK458787 NTQ458787:NUG458787 ODM458787:OEC458787 ONI458787:ONY458787 OXE458787:OXU458787 PHA458787:PHQ458787 PQW458787:PRM458787 QAS458787:QBI458787 QKO458787:QLE458787 QUK458787:QVA458787 REG458787:REW458787 ROC458787:ROS458787 RXY458787:RYO458787 SHU458787:SIK458787 SRQ458787:SSG458787 TBM458787:TCC458787 TLI458787:TLY458787 TVE458787:TVU458787 UFA458787:UFQ458787 UOW458787:UPM458787 UYS458787:UZI458787 VIO458787:VJE458787 VSK458787:VTA458787 WCG458787:WCW458787 WMC458787:WMS458787 WVY458787:WWO458787 Q524323:AG524323 JM524323:KC524323 TI524323:TY524323 ADE524323:ADU524323 ANA524323:ANQ524323 AWW524323:AXM524323 BGS524323:BHI524323 BQO524323:BRE524323 CAK524323:CBA524323 CKG524323:CKW524323 CUC524323:CUS524323 DDY524323:DEO524323 DNU524323:DOK524323 DXQ524323:DYG524323 EHM524323:EIC524323 ERI524323:ERY524323 FBE524323:FBU524323 FLA524323:FLQ524323 FUW524323:FVM524323 GES524323:GFI524323 GOO524323:GPE524323 GYK524323:GZA524323 HIG524323:HIW524323 HSC524323:HSS524323 IBY524323:ICO524323 ILU524323:IMK524323 IVQ524323:IWG524323 JFM524323:JGC524323 JPI524323:JPY524323 JZE524323:JZU524323 KJA524323:KJQ524323 KSW524323:KTM524323 LCS524323:LDI524323 LMO524323:LNE524323 LWK524323:LXA524323 MGG524323:MGW524323 MQC524323:MQS524323 MZY524323:NAO524323 NJU524323:NKK524323 NTQ524323:NUG524323 ODM524323:OEC524323 ONI524323:ONY524323 OXE524323:OXU524323 PHA524323:PHQ524323 PQW524323:PRM524323 QAS524323:QBI524323 QKO524323:QLE524323 QUK524323:QVA524323 REG524323:REW524323 ROC524323:ROS524323 RXY524323:RYO524323 SHU524323:SIK524323 SRQ524323:SSG524323 TBM524323:TCC524323 TLI524323:TLY524323 TVE524323:TVU524323 UFA524323:UFQ524323 UOW524323:UPM524323 UYS524323:UZI524323 VIO524323:VJE524323 VSK524323:VTA524323 WCG524323:WCW524323 WMC524323:WMS524323 WVY524323:WWO524323 Q589859:AG589859 JM589859:KC589859 TI589859:TY589859 ADE589859:ADU589859 ANA589859:ANQ589859 AWW589859:AXM589859 BGS589859:BHI589859 BQO589859:BRE589859 CAK589859:CBA589859 CKG589859:CKW589859 CUC589859:CUS589859 DDY589859:DEO589859 DNU589859:DOK589859 DXQ589859:DYG589859 EHM589859:EIC589859 ERI589859:ERY589859 FBE589859:FBU589859 FLA589859:FLQ589859 FUW589859:FVM589859 GES589859:GFI589859 GOO589859:GPE589859 GYK589859:GZA589859 HIG589859:HIW589859 HSC589859:HSS589859 IBY589859:ICO589859 ILU589859:IMK589859 IVQ589859:IWG589859 JFM589859:JGC589859 JPI589859:JPY589859 JZE589859:JZU589859 KJA589859:KJQ589859 KSW589859:KTM589859 LCS589859:LDI589859 LMO589859:LNE589859 LWK589859:LXA589859 MGG589859:MGW589859 MQC589859:MQS589859 MZY589859:NAO589859 NJU589859:NKK589859 NTQ589859:NUG589859 ODM589859:OEC589859 ONI589859:ONY589859 OXE589859:OXU589859 PHA589859:PHQ589859 PQW589859:PRM589859 QAS589859:QBI589859 QKO589859:QLE589859 QUK589859:QVA589859 REG589859:REW589859 ROC589859:ROS589859 RXY589859:RYO589859 SHU589859:SIK589859 SRQ589859:SSG589859 TBM589859:TCC589859 TLI589859:TLY589859 TVE589859:TVU589859 UFA589859:UFQ589859 UOW589859:UPM589859 UYS589859:UZI589859 VIO589859:VJE589859 VSK589859:VTA589859 WCG589859:WCW589859 WMC589859:WMS589859 WVY589859:WWO589859 Q655395:AG655395 JM655395:KC655395 TI655395:TY655395 ADE655395:ADU655395 ANA655395:ANQ655395 AWW655395:AXM655395 BGS655395:BHI655395 BQO655395:BRE655395 CAK655395:CBA655395 CKG655395:CKW655395 CUC655395:CUS655395 DDY655395:DEO655395 DNU655395:DOK655395 DXQ655395:DYG655395 EHM655395:EIC655395 ERI655395:ERY655395 FBE655395:FBU655395 FLA655395:FLQ655395 FUW655395:FVM655395 GES655395:GFI655395 GOO655395:GPE655395 GYK655395:GZA655395 HIG655395:HIW655395 HSC655395:HSS655395 IBY655395:ICO655395 ILU655395:IMK655395 IVQ655395:IWG655395 JFM655395:JGC655395 JPI655395:JPY655395 JZE655395:JZU655395 KJA655395:KJQ655395 KSW655395:KTM655395 LCS655395:LDI655395 LMO655395:LNE655395 LWK655395:LXA655395 MGG655395:MGW655395 MQC655395:MQS655395 MZY655395:NAO655395 NJU655395:NKK655395 NTQ655395:NUG655395 ODM655395:OEC655395 ONI655395:ONY655395 OXE655395:OXU655395 PHA655395:PHQ655395 PQW655395:PRM655395 QAS655395:QBI655395 QKO655395:QLE655395 QUK655395:QVA655395 REG655395:REW655395 ROC655395:ROS655395 RXY655395:RYO655395 SHU655395:SIK655395 SRQ655395:SSG655395 TBM655395:TCC655395 TLI655395:TLY655395 TVE655395:TVU655395 UFA655395:UFQ655395 UOW655395:UPM655395 UYS655395:UZI655395 VIO655395:VJE655395 VSK655395:VTA655395 WCG655395:WCW655395 WMC655395:WMS655395 WVY655395:WWO655395 Q720931:AG720931 JM720931:KC720931 TI720931:TY720931 ADE720931:ADU720931 ANA720931:ANQ720931 AWW720931:AXM720931 BGS720931:BHI720931 BQO720931:BRE720931 CAK720931:CBA720931 CKG720931:CKW720931 CUC720931:CUS720931 DDY720931:DEO720931 DNU720931:DOK720931 DXQ720931:DYG720931 EHM720931:EIC720931 ERI720931:ERY720931 FBE720931:FBU720931 FLA720931:FLQ720931 FUW720931:FVM720931 GES720931:GFI720931 GOO720931:GPE720931 GYK720931:GZA720931 HIG720931:HIW720931 HSC720931:HSS720931 IBY720931:ICO720931 ILU720931:IMK720931 IVQ720931:IWG720931 JFM720931:JGC720931 JPI720931:JPY720931 JZE720931:JZU720931 KJA720931:KJQ720931 KSW720931:KTM720931 LCS720931:LDI720931 LMO720931:LNE720931 LWK720931:LXA720931 MGG720931:MGW720931 MQC720931:MQS720931 MZY720931:NAO720931 NJU720931:NKK720931 NTQ720931:NUG720931 ODM720931:OEC720931 ONI720931:ONY720931 OXE720931:OXU720931 PHA720931:PHQ720931 PQW720931:PRM720931 QAS720931:QBI720931 QKO720931:QLE720931 QUK720931:QVA720931 REG720931:REW720931 ROC720931:ROS720931 RXY720931:RYO720931 SHU720931:SIK720931 SRQ720931:SSG720931 TBM720931:TCC720931 TLI720931:TLY720931 TVE720931:TVU720931 UFA720931:UFQ720931 UOW720931:UPM720931 UYS720931:UZI720931 VIO720931:VJE720931 VSK720931:VTA720931 WCG720931:WCW720931 WMC720931:WMS720931 WVY720931:WWO720931 Q786467:AG786467 JM786467:KC786467 TI786467:TY786467 ADE786467:ADU786467 ANA786467:ANQ786467 AWW786467:AXM786467 BGS786467:BHI786467 BQO786467:BRE786467 CAK786467:CBA786467 CKG786467:CKW786467 CUC786467:CUS786467 DDY786467:DEO786467 DNU786467:DOK786467 DXQ786467:DYG786467 EHM786467:EIC786467 ERI786467:ERY786467 FBE786467:FBU786467 FLA786467:FLQ786467 FUW786467:FVM786467 GES786467:GFI786467 GOO786467:GPE786467 GYK786467:GZA786467 HIG786467:HIW786467 HSC786467:HSS786467 IBY786467:ICO786467 ILU786467:IMK786467 IVQ786467:IWG786467 JFM786467:JGC786467 JPI786467:JPY786467 JZE786467:JZU786467 KJA786467:KJQ786467 KSW786467:KTM786467 LCS786467:LDI786467 LMO786467:LNE786467 LWK786467:LXA786467 MGG786467:MGW786467 MQC786467:MQS786467 MZY786467:NAO786467 NJU786467:NKK786467 NTQ786467:NUG786467 ODM786467:OEC786467 ONI786467:ONY786467 OXE786467:OXU786467 PHA786467:PHQ786467 PQW786467:PRM786467 QAS786467:QBI786467 QKO786467:QLE786467 QUK786467:QVA786467 REG786467:REW786467 ROC786467:ROS786467 RXY786467:RYO786467 SHU786467:SIK786467 SRQ786467:SSG786467 TBM786467:TCC786467 TLI786467:TLY786467 TVE786467:TVU786467 UFA786467:UFQ786467 UOW786467:UPM786467 UYS786467:UZI786467 VIO786467:VJE786467 VSK786467:VTA786467 WCG786467:WCW786467 WMC786467:WMS786467 WVY786467:WWO786467 Q852003:AG852003 JM852003:KC852003 TI852003:TY852003 ADE852003:ADU852003 ANA852003:ANQ852003 AWW852003:AXM852003 BGS852003:BHI852003 BQO852003:BRE852003 CAK852003:CBA852003 CKG852003:CKW852003 CUC852003:CUS852003 DDY852003:DEO852003 DNU852003:DOK852003 DXQ852003:DYG852003 EHM852003:EIC852003 ERI852003:ERY852003 FBE852003:FBU852003 FLA852003:FLQ852003 FUW852003:FVM852003 GES852003:GFI852003 GOO852003:GPE852003 GYK852003:GZA852003 HIG852003:HIW852003 HSC852003:HSS852003 IBY852003:ICO852003 ILU852003:IMK852003 IVQ852003:IWG852003 JFM852003:JGC852003 JPI852003:JPY852003 JZE852003:JZU852003 KJA852003:KJQ852003 KSW852003:KTM852003 LCS852003:LDI852003 LMO852003:LNE852003 LWK852003:LXA852003 MGG852003:MGW852003 MQC852003:MQS852003 MZY852003:NAO852003 NJU852003:NKK852003 NTQ852003:NUG852003 ODM852003:OEC852003 ONI852003:ONY852003 OXE852003:OXU852003 PHA852003:PHQ852003 PQW852003:PRM852003 QAS852003:QBI852003 QKO852003:QLE852003 QUK852003:QVA852003 REG852003:REW852003 ROC852003:ROS852003 RXY852003:RYO852003 SHU852003:SIK852003 SRQ852003:SSG852003 TBM852003:TCC852003 TLI852003:TLY852003 TVE852003:TVU852003 UFA852003:UFQ852003 UOW852003:UPM852003 UYS852003:UZI852003 VIO852003:VJE852003 VSK852003:VTA852003 WCG852003:WCW852003 WMC852003:WMS852003 WVY852003:WWO852003 Q917539:AG917539 JM917539:KC917539 TI917539:TY917539 ADE917539:ADU917539 ANA917539:ANQ917539 AWW917539:AXM917539 BGS917539:BHI917539 BQO917539:BRE917539 CAK917539:CBA917539 CKG917539:CKW917539 CUC917539:CUS917539 DDY917539:DEO917539 DNU917539:DOK917539 DXQ917539:DYG917539 EHM917539:EIC917539 ERI917539:ERY917539 FBE917539:FBU917539 FLA917539:FLQ917539 FUW917539:FVM917539 GES917539:GFI917539 GOO917539:GPE917539 GYK917539:GZA917539 HIG917539:HIW917539 HSC917539:HSS917539 IBY917539:ICO917539 ILU917539:IMK917539 IVQ917539:IWG917539 JFM917539:JGC917539 JPI917539:JPY917539 JZE917539:JZU917539 KJA917539:KJQ917539 KSW917539:KTM917539 LCS917539:LDI917539 LMO917539:LNE917539 LWK917539:LXA917539 MGG917539:MGW917539 MQC917539:MQS917539 MZY917539:NAO917539 NJU917539:NKK917539 NTQ917539:NUG917539 ODM917539:OEC917539 ONI917539:ONY917539 OXE917539:OXU917539 PHA917539:PHQ917539 PQW917539:PRM917539 QAS917539:QBI917539 QKO917539:QLE917539 QUK917539:QVA917539 REG917539:REW917539 ROC917539:ROS917539 RXY917539:RYO917539 SHU917539:SIK917539 SRQ917539:SSG917539 TBM917539:TCC917539 TLI917539:TLY917539 TVE917539:TVU917539 UFA917539:UFQ917539 UOW917539:UPM917539 UYS917539:UZI917539 VIO917539:VJE917539 VSK917539:VTA917539 WCG917539:WCW917539 WMC917539:WMS917539 WVY917539:WWO917539 Q983075:AG983075 JM983075:KC983075 TI983075:TY983075 ADE983075:ADU983075 ANA983075:ANQ983075 AWW983075:AXM983075 BGS983075:BHI983075 BQO983075:BRE983075 CAK983075:CBA983075 CKG983075:CKW983075 CUC983075:CUS983075 DDY983075:DEO983075 DNU983075:DOK983075 DXQ983075:DYG983075 EHM983075:EIC983075 ERI983075:ERY983075 FBE983075:FBU983075 FLA983075:FLQ983075 FUW983075:FVM983075 GES983075:GFI983075 GOO983075:GPE983075 GYK983075:GZA983075 HIG983075:HIW983075 HSC983075:HSS983075 IBY983075:ICO983075 ILU983075:IMK983075 IVQ983075:IWG983075 JFM983075:JGC983075 JPI983075:JPY983075 JZE983075:JZU983075 KJA983075:KJQ983075 KSW983075:KTM983075 LCS983075:LDI983075 LMO983075:LNE983075 LWK983075:LXA983075 MGG983075:MGW983075 MQC983075:MQS983075 MZY983075:NAO983075 NJU983075:NKK983075 NTQ983075:NUG983075 ODM983075:OEC983075 ONI983075:ONY983075 OXE983075:OXU983075 PHA983075:PHQ983075 PQW983075:PRM983075 QAS983075:QBI983075 QKO983075:QLE983075 QUK983075:QVA983075 REG983075:REW983075 ROC983075:ROS983075 RXY983075:RYO983075 SHU983075:SIK983075 SRQ983075:SSG983075 TBM983075:TCC983075 TLI983075:TLY983075 TVE983075:TVU983075 UFA983075:UFQ983075 UOW983075:UPM983075 UYS983075:UZI983075 VIO983075:VJE983075 VSK983075:VTA983075 WCG983075:WCW983075 WMC983075:WMS983075 WVY983075:WWO983075" xr:uid="{00000000-0002-0000-02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2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2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2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200-000010000000}">
      <formula1>1</formula1>
      <formula2>7</formula2>
    </dataValidation>
    <dataValidation type="whole" allowBlank="1" showInputMessage="1" showErrorMessage="1" sqref="B203:C216 IX203:IY216 ST203:SU216 ACP203:ACQ216 AML203:AMM216 AWH203:AWI216 BGD203:BGE216 BPZ203:BQA216 BZV203:BZW216 CJR203:CJS216 CTN203:CTO216 DDJ203:DDK216 DNF203:DNG216 DXB203:DXC216 EGX203:EGY216 EQT203:EQU216 FAP203:FAQ216 FKL203:FKM216 FUH203:FUI216 GED203:GEE216 GNZ203:GOA216 GXV203:GXW216 HHR203:HHS216 HRN203:HRO216 IBJ203:IBK216 ILF203:ILG216 IVB203:IVC216 JEX203:JEY216 JOT203:JOU216 JYP203:JYQ216 KIL203:KIM216 KSH203:KSI216 LCD203:LCE216 LLZ203:LMA216 LVV203:LVW216 MFR203:MFS216 MPN203:MPO216 MZJ203:MZK216 NJF203:NJG216 NTB203:NTC216 OCX203:OCY216 OMT203:OMU216 OWP203:OWQ216 PGL203:PGM216 PQH203:PQI216 QAD203:QAE216 QJZ203:QKA216 QTV203:QTW216 RDR203:RDS216 RNN203:RNO216 RXJ203:RXK216 SHF203:SHG216 SRB203:SRC216 TAX203:TAY216 TKT203:TKU216 TUP203:TUQ216 UEL203:UEM216 UOH203:UOI216 UYD203:UYE216 VHZ203:VIA216 VRV203:VRW216 WBR203:WBS216 WLN203:WLO216 WVJ203:WVK216 B65739:C65752 IX65739:IY65752 ST65739:SU65752 ACP65739:ACQ65752 AML65739:AMM65752 AWH65739:AWI65752 BGD65739:BGE65752 BPZ65739:BQA65752 BZV65739:BZW65752 CJR65739:CJS65752 CTN65739:CTO65752 DDJ65739:DDK65752 DNF65739:DNG65752 DXB65739:DXC65752 EGX65739:EGY65752 EQT65739:EQU65752 FAP65739:FAQ65752 FKL65739:FKM65752 FUH65739:FUI65752 GED65739:GEE65752 GNZ65739:GOA65752 GXV65739:GXW65752 HHR65739:HHS65752 HRN65739:HRO65752 IBJ65739:IBK65752 ILF65739:ILG65752 IVB65739:IVC65752 JEX65739:JEY65752 JOT65739:JOU65752 JYP65739:JYQ65752 KIL65739:KIM65752 KSH65739:KSI65752 LCD65739:LCE65752 LLZ65739:LMA65752 LVV65739:LVW65752 MFR65739:MFS65752 MPN65739:MPO65752 MZJ65739:MZK65752 NJF65739:NJG65752 NTB65739:NTC65752 OCX65739:OCY65752 OMT65739:OMU65752 OWP65739:OWQ65752 PGL65739:PGM65752 PQH65739:PQI65752 QAD65739:QAE65752 QJZ65739:QKA65752 QTV65739:QTW65752 RDR65739:RDS65752 RNN65739:RNO65752 RXJ65739:RXK65752 SHF65739:SHG65752 SRB65739:SRC65752 TAX65739:TAY65752 TKT65739:TKU65752 TUP65739:TUQ65752 UEL65739:UEM65752 UOH65739:UOI65752 UYD65739:UYE65752 VHZ65739:VIA65752 VRV65739:VRW65752 WBR65739:WBS65752 WLN65739:WLO65752 WVJ65739:WVK65752 B131275:C131288 IX131275:IY131288 ST131275:SU131288 ACP131275:ACQ131288 AML131275:AMM131288 AWH131275:AWI131288 BGD131275:BGE131288 BPZ131275:BQA131288 BZV131275:BZW131288 CJR131275:CJS131288 CTN131275:CTO131288 DDJ131275:DDK131288 DNF131275:DNG131288 DXB131275:DXC131288 EGX131275:EGY131288 EQT131275:EQU131288 FAP131275:FAQ131288 FKL131275:FKM131288 FUH131275:FUI131288 GED131275:GEE131288 GNZ131275:GOA131288 GXV131275:GXW131288 HHR131275:HHS131288 HRN131275:HRO131288 IBJ131275:IBK131288 ILF131275:ILG131288 IVB131275:IVC131288 JEX131275:JEY131288 JOT131275:JOU131288 JYP131275:JYQ131288 KIL131275:KIM131288 KSH131275:KSI131288 LCD131275:LCE131288 LLZ131275:LMA131288 LVV131275:LVW131288 MFR131275:MFS131288 MPN131275:MPO131288 MZJ131275:MZK131288 NJF131275:NJG131288 NTB131275:NTC131288 OCX131275:OCY131288 OMT131275:OMU131288 OWP131275:OWQ131288 PGL131275:PGM131288 PQH131275:PQI131288 QAD131275:QAE131288 QJZ131275:QKA131288 QTV131275:QTW131288 RDR131275:RDS131288 RNN131275:RNO131288 RXJ131275:RXK131288 SHF131275:SHG131288 SRB131275:SRC131288 TAX131275:TAY131288 TKT131275:TKU131288 TUP131275:TUQ131288 UEL131275:UEM131288 UOH131275:UOI131288 UYD131275:UYE131288 VHZ131275:VIA131288 VRV131275:VRW131288 WBR131275:WBS131288 WLN131275:WLO131288 WVJ131275:WVK131288 B196811:C196824 IX196811:IY196824 ST196811:SU196824 ACP196811:ACQ196824 AML196811:AMM196824 AWH196811:AWI196824 BGD196811:BGE196824 BPZ196811:BQA196824 BZV196811:BZW196824 CJR196811:CJS196824 CTN196811:CTO196824 DDJ196811:DDK196824 DNF196811:DNG196824 DXB196811:DXC196824 EGX196811:EGY196824 EQT196811:EQU196824 FAP196811:FAQ196824 FKL196811:FKM196824 FUH196811:FUI196824 GED196811:GEE196824 GNZ196811:GOA196824 GXV196811:GXW196824 HHR196811:HHS196824 HRN196811:HRO196824 IBJ196811:IBK196824 ILF196811:ILG196824 IVB196811:IVC196824 JEX196811:JEY196824 JOT196811:JOU196824 JYP196811:JYQ196824 KIL196811:KIM196824 KSH196811:KSI196824 LCD196811:LCE196824 LLZ196811:LMA196824 LVV196811:LVW196824 MFR196811:MFS196824 MPN196811:MPO196824 MZJ196811:MZK196824 NJF196811:NJG196824 NTB196811:NTC196824 OCX196811:OCY196824 OMT196811:OMU196824 OWP196811:OWQ196824 PGL196811:PGM196824 PQH196811:PQI196824 QAD196811:QAE196824 QJZ196811:QKA196824 QTV196811:QTW196824 RDR196811:RDS196824 RNN196811:RNO196824 RXJ196811:RXK196824 SHF196811:SHG196824 SRB196811:SRC196824 TAX196811:TAY196824 TKT196811:TKU196824 TUP196811:TUQ196824 UEL196811:UEM196824 UOH196811:UOI196824 UYD196811:UYE196824 VHZ196811:VIA196824 VRV196811:VRW196824 WBR196811:WBS196824 WLN196811:WLO196824 WVJ196811:WVK196824 B262347:C262360 IX262347:IY262360 ST262347:SU262360 ACP262347:ACQ262360 AML262347:AMM262360 AWH262347:AWI262360 BGD262347:BGE262360 BPZ262347:BQA262360 BZV262347:BZW262360 CJR262347:CJS262360 CTN262347:CTO262360 DDJ262347:DDK262360 DNF262347:DNG262360 DXB262347:DXC262360 EGX262347:EGY262360 EQT262347:EQU262360 FAP262347:FAQ262360 FKL262347:FKM262360 FUH262347:FUI262360 GED262347:GEE262360 GNZ262347:GOA262360 GXV262347:GXW262360 HHR262347:HHS262360 HRN262347:HRO262360 IBJ262347:IBK262360 ILF262347:ILG262360 IVB262347:IVC262360 JEX262347:JEY262360 JOT262347:JOU262360 JYP262347:JYQ262360 KIL262347:KIM262360 KSH262347:KSI262360 LCD262347:LCE262360 LLZ262347:LMA262360 LVV262347:LVW262360 MFR262347:MFS262360 MPN262347:MPO262360 MZJ262347:MZK262360 NJF262347:NJG262360 NTB262347:NTC262360 OCX262347:OCY262360 OMT262347:OMU262360 OWP262347:OWQ262360 PGL262347:PGM262360 PQH262347:PQI262360 QAD262347:QAE262360 QJZ262347:QKA262360 QTV262347:QTW262360 RDR262347:RDS262360 RNN262347:RNO262360 RXJ262347:RXK262360 SHF262347:SHG262360 SRB262347:SRC262360 TAX262347:TAY262360 TKT262347:TKU262360 TUP262347:TUQ262360 UEL262347:UEM262360 UOH262347:UOI262360 UYD262347:UYE262360 VHZ262347:VIA262360 VRV262347:VRW262360 WBR262347:WBS262360 WLN262347:WLO262360 WVJ262347:WVK262360 B327883:C327896 IX327883:IY327896 ST327883:SU327896 ACP327883:ACQ327896 AML327883:AMM327896 AWH327883:AWI327896 BGD327883:BGE327896 BPZ327883:BQA327896 BZV327883:BZW327896 CJR327883:CJS327896 CTN327883:CTO327896 DDJ327883:DDK327896 DNF327883:DNG327896 DXB327883:DXC327896 EGX327883:EGY327896 EQT327883:EQU327896 FAP327883:FAQ327896 FKL327883:FKM327896 FUH327883:FUI327896 GED327883:GEE327896 GNZ327883:GOA327896 GXV327883:GXW327896 HHR327883:HHS327896 HRN327883:HRO327896 IBJ327883:IBK327896 ILF327883:ILG327896 IVB327883:IVC327896 JEX327883:JEY327896 JOT327883:JOU327896 JYP327883:JYQ327896 KIL327883:KIM327896 KSH327883:KSI327896 LCD327883:LCE327896 LLZ327883:LMA327896 LVV327883:LVW327896 MFR327883:MFS327896 MPN327883:MPO327896 MZJ327883:MZK327896 NJF327883:NJG327896 NTB327883:NTC327896 OCX327883:OCY327896 OMT327883:OMU327896 OWP327883:OWQ327896 PGL327883:PGM327896 PQH327883:PQI327896 QAD327883:QAE327896 QJZ327883:QKA327896 QTV327883:QTW327896 RDR327883:RDS327896 RNN327883:RNO327896 RXJ327883:RXK327896 SHF327883:SHG327896 SRB327883:SRC327896 TAX327883:TAY327896 TKT327883:TKU327896 TUP327883:TUQ327896 UEL327883:UEM327896 UOH327883:UOI327896 UYD327883:UYE327896 VHZ327883:VIA327896 VRV327883:VRW327896 WBR327883:WBS327896 WLN327883:WLO327896 WVJ327883:WVK327896 B393419:C393432 IX393419:IY393432 ST393419:SU393432 ACP393419:ACQ393432 AML393419:AMM393432 AWH393419:AWI393432 BGD393419:BGE393432 BPZ393419:BQA393432 BZV393419:BZW393432 CJR393419:CJS393432 CTN393419:CTO393432 DDJ393419:DDK393432 DNF393419:DNG393432 DXB393419:DXC393432 EGX393419:EGY393432 EQT393419:EQU393432 FAP393419:FAQ393432 FKL393419:FKM393432 FUH393419:FUI393432 GED393419:GEE393432 GNZ393419:GOA393432 GXV393419:GXW393432 HHR393419:HHS393432 HRN393419:HRO393432 IBJ393419:IBK393432 ILF393419:ILG393432 IVB393419:IVC393432 JEX393419:JEY393432 JOT393419:JOU393432 JYP393419:JYQ393432 KIL393419:KIM393432 KSH393419:KSI393432 LCD393419:LCE393432 LLZ393419:LMA393432 LVV393419:LVW393432 MFR393419:MFS393432 MPN393419:MPO393432 MZJ393419:MZK393432 NJF393419:NJG393432 NTB393419:NTC393432 OCX393419:OCY393432 OMT393419:OMU393432 OWP393419:OWQ393432 PGL393419:PGM393432 PQH393419:PQI393432 QAD393419:QAE393432 QJZ393419:QKA393432 QTV393419:QTW393432 RDR393419:RDS393432 RNN393419:RNO393432 RXJ393419:RXK393432 SHF393419:SHG393432 SRB393419:SRC393432 TAX393419:TAY393432 TKT393419:TKU393432 TUP393419:TUQ393432 UEL393419:UEM393432 UOH393419:UOI393432 UYD393419:UYE393432 VHZ393419:VIA393432 VRV393419:VRW393432 WBR393419:WBS393432 WLN393419:WLO393432 WVJ393419:WVK393432 B458955:C458968 IX458955:IY458968 ST458955:SU458968 ACP458955:ACQ458968 AML458955:AMM458968 AWH458955:AWI458968 BGD458955:BGE458968 BPZ458955:BQA458968 BZV458955:BZW458968 CJR458955:CJS458968 CTN458955:CTO458968 DDJ458955:DDK458968 DNF458955:DNG458968 DXB458955:DXC458968 EGX458955:EGY458968 EQT458955:EQU458968 FAP458955:FAQ458968 FKL458955:FKM458968 FUH458955:FUI458968 GED458955:GEE458968 GNZ458955:GOA458968 GXV458955:GXW458968 HHR458955:HHS458968 HRN458955:HRO458968 IBJ458955:IBK458968 ILF458955:ILG458968 IVB458955:IVC458968 JEX458955:JEY458968 JOT458955:JOU458968 JYP458955:JYQ458968 KIL458955:KIM458968 KSH458955:KSI458968 LCD458955:LCE458968 LLZ458955:LMA458968 LVV458955:LVW458968 MFR458955:MFS458968 MPN458955:MPO458968 MZJ458955:MZK458968 NJF458955:NJG458968 NTB458955:NTC458968 OCX458955:OCY458968 OMT458955:OMU458968 OWP458955:OWQ458968 PGL458955:PGM458968 PQH458955:PQI458968 QAD458955:QAE458968 QJZ458955:QKA458968 QTV458955:QTW458968 RDR458955:RDS458968 RNN458955:RNO458968 RXJ458955:RXK458968 SHF458955:SHG458968 SRB458955:SRC458968 TAX458955:TAY458968 TKT458955:TKU458968 TUP458955:TUQ458968 UEL458955:UEM458968 UOH458955:UOI458968 UYD458955:UYE458968 VHZ458955:VIA458968 VRV458955:VRW458968 WBR458955:WBS458968 WLN458955:WLO458968 WVJ458955:WVK458968 B524491:C524504 IX524491:IY524504 ST524491:SU524504 ACP524491:ACQ524504 AML524491:AMM524504 AWH524491:AWI524504 BGD524491:BGE524504 BPZ524491:BQA524504 BZV524491:BZW524504 CJR524491:CJS524504 CTN524491:CTO524504 DDJ524491:DDK524504 DNF524491:DNG524504 DXB524491:DXC524504 EGX524491:EGY524504 EQT524491:EQU524504 FAP524491:FAQ524504 FKL524491:FKM524504 FUH524491:FUI524504 GED524491:GEE524504 GNZ524491:GOA524504 GXV524491:GXW524504 HHR524491:HHS524504 HRN524491:HRO524504 IBJ524491:IBK524504 ILF524491:ILG524504 IVB524491:IVC524504 JEX524491:JEY524504 JOT524491:JOU524504 JYP524491:JYQ524504 KIL524491:KIM524504 KSH524491:KSI524504 LCD524491:LCE524504 LLZ524491:LMA524504 LVV524491:LVW524504 MFR524491:MFS524504 MPN524491:MPO524504 MZJ524491:MZK524504 NJF524491:NJG524504 NTB524491:NTC524504 OCX524491:OCY524504 OMT524491:OMU524504 OWP524491:OWQ524504 PGL524491:PGM524504 PQH524491:PQI524504 QAD524491:QAE524504 QJZ524491:QKA524504 QTV524491:QTW524504 RDR524491:RDS524504 RNN524491:RNO524504 RXJ524491:RXK524504 SHF524491:SHG524504 SRB524491:SRC524504 TAX524491:TAY524504 TKT524491:TKU524504 TUP524491:TUQ524504 UEL524491:UEM524504 UOH524491:UOI524504 UYD524491:UYE524504 VHZ524491:VIA524504 VRV524491:VRW524504 WBR524491:WBS524504 WLN524491:WLO524504 WVJ524491:WVK524504 B590027:C590040 IX590027:IY590040 ST590027:SU590040 ACP590027:ACQ590040 AML590027:AMM590040 AWH590027:AWI590040 BGD590027:BGE590040 BPZ590027:BQA590040 BZV590027:BZW590040 CJR590027:CJS590040 CTN590027:CTO590040 DDJ590027:DDK590040 DNF590027:DNG590040 DXB590027:DXC590040 EGX590027:EGY590040 EQT590027:EQU590040 FAP590027:FAQ590040 FKL590027:FKM590040 FUH590027:FUI590040 GED590027:GEE590040 GNZ590027:GOA590040 GXV590027:GXW590040 HHR590027:HHS590040 HRN590027:HRO590040 IBJ590027:IBK590040 ILF590027:ILG590040 IVB590027:IVC590040 JEX590027:JEY590040 JOT590027:JOU590040 JYP590027:JYQ590040 KIL590027:KIM590040 KSH590027:KSI590040 LCD590027:LCE590040 LLZ590027:LMA590040 LVV590027:LVW590040 MFR590027:MFS590040 MPN590027:MPO590040 MZJ590027:MZK590040 NJF590027:NJG590040 NTB590027:NTC590040 OCX590027:OCY590040 OMT590027:OMU590040 OWP590027:OWQ590040 PGL590027:PGM590040 PQH590027:PQI590040 QAD590027:QAE590040 QJZ590027:QKA590040 QTV590027:QTW590040 RDR590027:RDS590040 RNN590027:RNO590040 RXJ590027:RXK590040 SHF590027:SHG590040 SRB590027:SRC590040 TAX590027:TAY590040 TKT590027:TKU590040 TUP590027:TUQ590040 UEL590027:UEM590040 UOH590027:UOI590040 UYD590027:UYE590040 VHZ590027:VIA590040 VRV590027:VRW590040 WBR590027:WBS590040 WLN590027:WLO590040 WVJ590027:WVK590040 B655563:C655576 IX655563:IY655576 ST655563:SU655576 ACP655563:ACQ655576 AML655563:AMM655576 AWH655563:AWI655576 BGD655563:BGE655576 BPZ655563:BQA655576 BZV655563:BZW655576 CJR655563:CJS655576 CTN655563:CTO655576 DDJ655563:DDK655576 DNF655563:DNG655576 DXB655563:DXC655576 EGX655563:EGY655576 EQT655563:EQU655576 FAP655563:FAQ655576 FKL655563:FKM655576 FUH655563:FUI655576 GED655563:GEE655576 GNZ655563:GOA655576 GXV655563:GXW655576 HHR655563:HHS655576 HRN655563:HRO655576 IBJ655563:IBK655576 ILF655563:ILG655576 IVB655563:IVC655576 JEX655563:JEY655576 JOT655563:JOU655576 JYP655563:JYQ655576 KIL655563:KIM655576 KSH655563:KSI655576 LCD655563:LCE655576 LLZ655563:LMA655576 LVV655563:LVW655576 MFR655563:MFS655576 MPN655563:MPO655576 MZJ655563:MZK655576 NJF655563:NJG655576 NTB655563:NTC655576 OCX655563:OCY655576 OMT655563:OMU655576 OWP655563:OWQ655576 PGL655563:PGM655576 PQH655563:PQI655576 QAD655563:QAE655576 QJZ655563:QKA655576 QTV655563:QTW655576 RDR655563:RDS655576 RNN655563:RNO655576 RXJ655563:RXK655576 SHF655563:SHG655576 SRB655563:SRC655576 TAX655563:TAY655576 TKT655563:TKU655576 TUP655563:TUQ655576 UEL655563:UEM655576 UOH655563:UOI655576 UYD655563:UYE655576 VHZ655563:VIA655576 VRV655563:VRW655576 WBR655563:WBS655576 WLN655563:WLO655576 WVJ655563:WVK655576 B721099:C721112 IX721099:IY721112 ST721099:SU721112 ACP721099:ACQ721112 AML721099:AMM721112 AWH721099:AWI721112 BGD721099:BGE721112 BPZ721099:BQA721112 BZV721099:BZW721112 CJR721099:CJS721112 CTN721099:CTO721112 DDJ721099:DDK721112 DNF721099:DNG721112 DXB721099:DXC721112 EGX721099:EGY721112 EQT721099:EQU721112 FAP721099:FAQ721112 FKL721099:FKM721112 FUH721099:FUI721112 GED721099:GEE721112 GNZ721099:GOA721112 GXV721099:GXW721112 HHR721099:HHS721112 HRN721099:HRO721112 IBJ721099:IBK721112 ILF721099:ILG721112 IVB721099:IVC721112 JEX721099:JEY721112 JOT721099:JOU721112 JYP721099:JYQ721112 KIL721099:KIM721112 KSH721099:KSI721112 LCD721099:LCE721112 LLZ721099:LMA721112 LVV721099:LVW721112 MFR721099:MFS721112 MPN721099:MPO721112 MZJ721099:MZK721112 NJF721099:NJG721112 NTB721099:NTC721112 OCX721099:OCY721112 OMT721099:OMU721112 OWP721099:OWQ721112 PGL721099:PGM721112 PQH721099:PQI721112 QAD721099:QAE721112 QJZ721099:QKA721112 QTV721099:QTW721112 RDR721099:RDS721112 RNN721099:RNO721112 RXJ721099:RXK721112 SHF721099:SHG721112 SRB721099:SRC721112 TAX721099:TAY721112 TKT721099:TKU721112 TUP721099:TUQ721112 UEL721099:UEM721112 UOH721099:UOI721112 UYD721099:UYE721112 VHZ721099:VIA721112 VRV721099:VRW721112 WBR721099:WBS721112 WLN721099:WLO721112 WVJ721099:WVK721112 B786635:C786648 IX786635:IY786648 ST786635:SU786648 ACP786635:ACQ786648 AML786635:AMM786648 AWH786635:AWI786648 BGD786635:BGE786648 BPZ786635:BQA786648 BZV786635:BZW786648 CJR786635:CJS786648 CTN786635:CTO786648 DDJ786635:DDK786648 DNF786635:DNG786648 DXB786635:DXC786648 EGX786635:EGY786648 EQT786635:EQU786648 FAP786635:FAQ786648 FKL786635:FKM786648 FUH786635:FUI786648 GED786635:GEE786648 GNZ786635:GOA786648 GXV786635:GXW786648 HHR786635:HHS786648 HRN786635:HRO786648 IBJ786635:IBK786648 ILF786635:ILG786648 IVB786635:IVC786648 JEX786635:JEY786648 JOT786635:JOU786648 JYP786635:JYQ786648 KIL786635:KIM786648 KSH786635:KSI786648 LCD786635:LCE786648 LLZ786635:LMA786648 LVV786635:LVW786648 MFR786635:MFS786648 MPN786635:MPO786648 MZJ786635:MZK786648 NJF786635:NJG786648 NTB786635:NTC786648 OCX786635:OCY786648 OMT786635:OMU786648 OWP786635:OWQ786648 PGL786635:PGM786648 PQH786635:PQI786648 QAD786635:QAE786648 QJZ786635:QKA786648 QTV786635:QTW786648 RDR786635:RDS786648 RNN786635:RNO786648 RXJ786635:RXK786648 SHF786635:SHG786648 SRB786635:SRC786648 TAX786635:TAY786648 TKT786635:TKU786648 TUP786635:TUQ786648 UEL786635:UEM786648 UOH786635:UOI786648 UYD786635:UYE786648 VHZ786635:VIA786648 VRV786635:VRW786648 WBR786635:WBS786648 WLN786635:WLO786648 WVJ786635:WVK786648 B852171:C852184 IX852171:IY852184 ST852171:SU852184 ACP852171:ACQ852184 AML852171:AMM852184 AWH852171:AWI852184 BGD852171:BGE852184 BPZ852171:BQA852184 BZV852171:BZW852184 CJR852171:CJS852184 CTN852171:CTO852184 DDJ852171:DDK852184 DNF852171:DNG852184 DXB852171:DXC852184 EGX852171:EGY852184 EQT852171:EQU852184 FAP852171:FAQ852184 FKL852171:FKM852184 FUH852171:FUI852184 GED852171:GEE852184 GNZ852171:GOA852184 GXV852171:GXW852184 HHR852171:HHS852184 HRN852171:HRO852184 IBJ852171:IBK852184 ILF852171:ILG852184 IVB852171:IVC852184 JEX852171:JEY852184 JOT852171:JOU852184 JYP852171:JYQ852184 KIL852171:KIM852184 KSH852171:KSI852184 LCD852171:LCE852184 LLZ852171:LMA852184 LVV852171:LVW852184 MFR852171:MFS852184 MPN852171:MPO852184 MZJ852171:MZK852184 NJF852171:NJG852184 NTB852171:NTC852184 OCX852171:OCY852184 OMT852171:OMU852184 OWP852171:OWQ852184 PGL852171:PGM852184 PQH852171:PQI852184 QAD852171:QAE852184 QJZ852171:QKA852184 QTV852171:QTW852184 RDR852171:RDS852184 RNN852171:RNO852184 RXJ852171:RXK852184 SHF852171:SHG852184 SRB852171:SRC852184 TAX852171:TAY852184 TKT852171:TKU852184 TUP852171:TUQ852184 UEL852171:UEM852184 UOH852171:UOI852184 UYD852171:UYE852184 VHZ852171:VIA852184 VRV852171:VRW852184 WBR852171:WBS852184 WLN852171:WLO852184 WVJ852171:WVK852184 B917707:C917720 IX917707:IY917720 ST917707:SU917720 ACP917707:ACQ917720 AML917707:AMM917720 AWH917707:AWI917720 BGD917707:BGE917720 BPZ917707:BQA917720 BZV917707:BZW917720 CJR917707:CJS917720 CTN917707:CTO917720 DDJ917707:DDK917720 DNF917707:DNG917720 DXB917707:DXC917720 EGX917707:EGY917720 EQT917707:EQU917720 FAP917707:FAQ917720 FKL917707:FKM917720 FUH917707:FUI917720 GED917707:GEE917720 GNZ917707:GOA917720 GXV917707:GXW917720 HHR917707:HHS917720 HRN917707:HRO917720 IBJ917707:IBK917720 ILF917707:ILG917720 IVB917707:IVC917720 JEX917707:JEY917720 JOT917707:JOU917720 JYP917707:JYQ917720 KIL917707:KIM917720 KSH917707:KSI917720 LCD917707:LCE917720 LLZ917707:LMA917720 LVV917707:LVW917720 MFR917707:MFS917720 MPN917707:MPO917720 MZJ917707:MZK917720 NJF917707:NJG917720 NTB917707:NTC917720 OCX917707:OCY917720 OMT917707:OMU917720 OWP917707:OWQ917720 PGL917707:PGM917720 PQH917707:PQI917720 QAD917707:QAE917720 QJZ917707:QKA917720 QTV917707:QTW917720 RDR917707:RDS917720 RNN917707:RNO917720 RXJ917707:RXK917720 SHF917707:SHG917720 SRB917707:SRC917720 TAX917707:TAY917720 TKT917707:TKU917720 TUP917707:TUQ917720 UEL917707:UEM917720 UOH917707:UOI917720 UYD917707:UYE917720 VHZ917707:VIA917720 VRV917707:VRW917720 WBR917707:WBS917720 WLN917707:WLO917720 WVJ917707:WVK917720 B983243:C983256 IX983243:IY983256 ST983243:SU983256 ACP983243:ACQ983256 AML983243:AMM983256 AWH983243:AWI983256 BGD983243:BGE983256 BPZ983243:BQA983256 BZV983243:BZW983256 CJR983243:CJS983256 CTN983243:CTO983256 DDJ983243:DDK983256 DNF983243:DNG983256 DXB983243:DXC983256 EGX983243:EGY983256 EQT983243:EQU983256 FAP983243:FAQ983256 FKL983243:FKM983256 FUH983243:FUI983256 GED983243:GEE983256 GNZ983243:GOA983256 GXV983243:GXW983256 HHR983243:HHS983256 HRN983243:HRO983256 IBJ983243:IBK983256 ILF983243:ILG983256 IVB983243:IVC983256 JEX983243:JEY983256 JOT983243:JOU983256 JYP983243:JYQ983256 KIL983243:KIM983256 KSH983243:KSI983256 LCD983243:LCE983256 LLZ983243:LMA983256 LVV983243:LVW983256 MFR983243:MFS983256 MPN983243:MPO983256 MZJ983243:MZK983256 NJF983243:NJG983256 NTB983243:NTC983256 OCX983243:OCY983256 OMT983243:OMU983256 OWP983243:OWQ983256 PGL983243:PGM983256 PQH983243:PQI983256 QAD983243:QAE983256 QJZ983243:QKA983256 QTV983243:QTW983256 RDR983243:RDS983256 RNN983243:RNO983256 RXJ983243:RXK983256 SHF983243:SHG983256 SRB983243:SRC983256 TAX983243:TAY983256 TKT983243:TKU983256 TUP983243:TUQ983256 UEL983243:UEM983256 UOH983243:UOI983256 UYD983243:UYE983256 VHZ983243:VIA983256 VRV983243:VRW983256 WBR983243:WBS983256 WLN983243:WLO983256 WVJ983243:WVK983256" xr:uid="{00000000-0002-0000-0200-000011000000}">
      <formula1>1</formula1>
      <formula2>26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8"/>
  <sheetViews>
    <sheetView workbookViewId="0">
      <selection activeCell="F26" sqref="F26"/>
    </sheetView>
  </sheetViews>
  <sheetFormatPr defaultRowHeight="11.25" x14ac:dyDescent="0.15"/>
  <cols>
    <col min="1" max="2" width="13.125" style="45" customWidth="1"/>
    <col min="3" max="3" width="9" style="40"/>
    <col min="4" max="5" width="15.375" style="40" customWidth="1"/>
    <col min="6" max="6" width="23.375" style="40" customWidth="1"/>
    <col min="7" max="14" width="15" style="40" customWidth="1"/>
    <col min="15" max="16384" width="9" style="40"/>
  </cols>
  <sheetData>
    <row r="1" spans="1:14" ht="15.75" customHeight="1" x14ac:dyDescent="0.15">
      <c r="A1" s="38" t="s">
        <v>244</v>
      </c>
      <c r="B1" s="38" t="s">
        <v>245</v>
      </c>
      <c r="C1" s="39" t="s">
        <v>246</v>
      </c>
      <c r="D1" s="39" t="s">
        <v>247</v>
      </c>
      <c r="E1" s="39" t="s">
        <v>248</v>
      </c>
      <c r="F1" s="39" t="s">
        <v>249</v>
      </c>
      <c r="G1" s="39" t="s">
        <v>250</v>
      </c>
      <c r="H1" s="39"/>
      <c r="I1" s="39"/>
      <c r="J1" s="39"/>
      <c r="K1" s="39"/>
      <c r="L1" s="39"/>
      <c r="M1" s="39"/>
      <c r="N1" s="39" t="s">
        <v>251</v>
      </c>
    </row>
    <row r="2" spans="1:14" ht="12.95" customHeight="1" x14ac:dyDescent="0.15">
      <c r="A2" s="41" t="s">
        <v>252</v>
      </c>
      <c r="B2" s="41" t="s">
        <v>253</v>
      </c>
      <c r="C2" s="42" t="s">
        <v>254</v>
      </c>
      <c r="D2" s="43" t="s">
        <v>255</v>
      </c>
      <c r="E2" s="42"/>
      <c r="F2" s="40">
        <f>業者カード!AI1</f>
        <v>2</v>
      </c>
      <c r="G2" s="44"/>
      <c r="H2" s="44"/>
      <c r="I2" s="44"/>
      <c r="J2" s="44"/>
      <c r="K2" s="44"/>
      <c r="L2" s="44"/>
      <c r="M2" s="44"/>
    </row>
    <row r="3" spans="1:14" ht="12.95" customHeight="1" x14ac:dyDescent="0.15">
      <c r="A3" s="41" t="s">
        <v>256</v>
      </c>
      <c r="B3" s="41"/>
      <c r="C3" s="42" t="s">
        <v>257</v>
      </c>
      <c r="D3" s="43" t="s">
        <v>258</v>
      </c>
      <c r="E3" s="42"/>
      <c r="F3" s="40">
        <f>業者カード!AI2</f>
        <v>6</v>
      </c>
      <c r="G3" s="44"/>
      <c r="H3" s="44"/>
      <c r="I3" s="44"/>
      <c r="J3" s="44"/>
      <c r="K3" s="44"/>
      <c r="L3" s="44"/>
      <c r="M3" s="44"/>
    </row>
    <row r="4" spans="1:14" ht="12.95" customHeight="1" x14ac:dyDescent="0.15">
      <c r="A4" s="41" t="s">
        <v>259</v>
      </c>
      <c r="B4" s="41"/>
      <c r="C4" s="42" t="s">
        <v>260</v>
      </c>
      <c r="D4" s="43" t="s">
        <v>261</v>
      </c>
      <c r="E4" s="42"/>
      <c r="F4" s="40">
        <f>業者カード!AJ2</f>
        <v>2016</v>
      </c>
      <c r="G4" s="44"/>
      <c r="H4" s="44"/>
      <c r="I4" s="44"/>
      <c r="J4" s="44"/>
      <c r="K4" s="44"/>
      <c r="L4" s="44"/>
      <c r="M4" s="44"/>
    </row>
    <row r="5" spans="1:14" ht="12.95" customHeight="1" x14ac:dyDescent="0.15">
      <c r="A5" s="41" t="s">
        <v>262</v>
      </c>
      <c r="B5" s="41"/>
      <c r="C5" s="42" t="s">
        <v>263</v>
      </c>
      <c r="D5" s="43" t="s">
        <v>264</v>
      </c>
      <c r="E5" s="42"/>
      <c r="F5" s="40">
        <f>業者カード!AI3</f>
        <v>184233</v>
      </c>
      <c r="G5" s="44"/>
      <c r="H5" s="44"/>
      <c r="I5" s="44"/>
      <c r="J5" s="44"/>
      <c r="K5" s="44"/>
      <c r="L5" s="44"/>
      <c r="M5" s="44"/>
    </row>
    <row r="6" spans="1:14" ht="12.95" customHeight="1" x14ac:dyDescent="0.15"/>
    <row r="7" spans="1:14" ht="12.95" customHeight="1" x14ac:dyDescent="0.15">
      <c r="A7" s="41" t="s">
        <v>265</v>
      </c>
      <c r="B7" s="41"/>
      <c r="C7" s="44"/>
      <c r="D7" s="44"/>
      <c r="E7" s="44"/>
      <c r="F7" s="44" t="s">
        <v>249</v>
      </c>
      <c r="G7" s="44" t="s">
        <v>250</v>
      </c>
      <c r="H7" s="44"/>
      <c r="I7" s="44"/>
      <c r="J7" s="44"/>
      <c r="K7" s="44"/>
      <c r="L7" s="44"/>
      <c r="M7" s="44"/>
      <c r="N7" s="44"/>
    </row>
    <row r="8" spans="1:14" ht="12.95" customHeight="1" x14ac:dyDescent="0.15">
      <c r="A8" s="41" t="s">
        <v>202</v>
      </c>
      <c r="B8" s="41"/>
      <c r="C8" s="42" t="s">
        <v>267</v>
      </c>
      <c r="D8" s="42" t="s">
        <v>269</v>
      </c>
      <c r="E8" s="42" t="s">
        <v>270</v>
      </c>
      <c r="F8" s="40" t="str">
        <f>IF(業者カード!AB1="","",業者カード!AB1)</f>
        <v/>
      </c>
      <c r="G8" s="44"/>
      <c r="H8" s="44"/>
      <c r="I8" s="44"/>
      <c r="J8" s="44"/>
      <c r="K8" s="44"/>
      <c r="L8" s="44"/>
      <c r="M8" s="44"/>
      <c r="N8" s="40" t="s">
        <v>271</v>
      </c>
    </row>
    <row r="9" spans="1:14" ht="12.95" customHeight="1" x14ac:dyDescent="0.15">
      <c r="A9" s="41" t="s">
        <v>272</v>
      </c>
      <c r="B9" s="41"/>
      <c r="C9" s="42" t="s">
        <v>273</v>
      </c>
      <c r="D9" s="42" t="s">
        <v>274</v>
      </c>
      <c r="E9" s="42"/>
      <c r="F9" s="40">
        <f>業者カード!AH5</f>
        <v>1</v>
      </c>
      <c r="G9" s="44" t="str">
        <f>業者カード!F5</f>
        <v>新規</v>
      </c>
      <c r="H9" s="44"/>
      <c r="I9" s="44"/>
      <c r="J9" s="44"/>
      <c r="K9" s="44"/>
      <c r="L9" s="44"/>
      <c r="M9" s="44"/>
    </row>
    <row r="10" spans="1:14" ht="12.95" customHeight="1" x14ac:dyDescent="0.15">
      <c r="A10" s="41" t="s">
        <v>275</v>
      </c>
      <c r="B10" s="41"/>
      <c r="C10" s="42" t="s">
        <v>276</v>
      </c>
      <c r="D10" s="42" t="s">
        <v>277</v>
      </c>
      <c r="E10" s="42" t="s">
        <v>278</v>
      </c>
      <c r="F10" s="40" t="str">
        <f>業者カード!AI5</f>
        <v/>
      </c>
      <c r="G10" s="44">
        <f>業者カード!T5</f>
        <v>0</v>
      </c>
      <c r="H10" s="44"/>
      <c r="I10" s="44"/>
      <c r="J10" s="44"/>
      <c r="K10" s="44"/>
      <c r="L10" s="44"/>
      <c r="M10" s="44"/>
      <c r="N10" s="40" t="s">
        <v>279</v>
      </c>
    </row>
    <row r="11" spans="1:14" ht="12.95" customHeight="1" x14ac:dyDescent="0.15"/>
    <row r="12" spans="1:14" ht="12.95" customHeight="1" x14ac:dyDescent="0.15">
      <c r="A12" s="41" t="s">
        <v>280</v>
      </c>
      <c r="B12" s="41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281</v>
      </c>
    </row>
    <row r="13" spans="1:14" ht="12.95" customHeight="1" x14ac:dyDescent="0.15">
      <c r="A13" s="41" t="s">
        <v>282</v>
      </c>
      <c r="B13" s="41"/>
      <c r="C13" s="42" t="s">
        <v>283</v>
      </c>
      <c r="D13" s="42" t="s">
        <v>284</v>
      </c>
      <c r="E13" s="42"/>
      <c r="F13" s="40" t="str">
        <f>業者カード!AH10</f>
        <v/>
      </c>
      <c r="G13" s="44"/>
      <c r="H13" s="44"/>
      <c r="I13" s="44"/>
      <c r="J13" s="44"/>
      <c r="K13" s="44"/>
      <c r="L13" s="44"/>
      <c r="M13" s="44"/>
      <c r="N13" s="40" t="s">
        <v>285</v>
      </c>
    </row>
    <row r="14" spans="1:14" ht="12.95" customHeight="1" x14ac:dyDescent="0.15">
      <c r="A14" s="41" t="s">
        <v>227</v>
      </c>
      <c r="B14" s="41"/>
      <c r="C14" s="42" t="s">
        <v>276</v>
      </c>
      <c r="D14" s="42" t="s">
        <v>277</v>
      </c>
      <c r="E14" s="42" t="s">
        <v>286</v>
      </c>
      <c r="F14" s="40" t="str">
        <f>IF(業者カード!O10="","",業者カード!AI10&amp;業者カード!O10&amp;業者カード!AJ10)</f>
        <v/>
      </c>
      <c r="G14" s="44"/>
      <c r="H14" s="44"/>
      <c r="I14" s="44"/>
      <c r="J14" s="44"/>
      <c r="K14" s="44"/>
      <c r="L14" s="44"/>
      <c r="M14" s="44"/>
      <c r="N14" s="40" t="s">
        <v>0</v>
      </c>
    </row>
    <row r="15" spans="1:14" ht="12.95" customHeight="1" x14ac:dyDescent="0.15">
      <c r="A15" s="41" t="s">
        <v>287</v>
      </c>
      <c r="B15" s="41"/>
      <c r="C15" s="42" t="s">
        <v>288</v>
      </c>
      <c r="D15" s="42" t="s">
        <v>289</v>
      </c>
      <c r="E15" s="42" t="s">
        <v>290</v>
      </c>
      <c r="F15" s="40" t="str">
        <f>IF(業者カード!O9="","",業者カード!O9)</f>
        <v/>
      </c>
      <c r="G15" s="44"/>
      <c r="H15" s="44"/>
      <c r="I15" s="44"/>
      <c r="J15" s="44"/>
      <c r="K15" s="44"/>
      <c r="L15" s="44"/>
      <c r="M15" s="44"/>
      <c r="N15" s="40" t="s">
        <v>291</v>
      </c>
    </row>
    <row r="16" spans="1:14" ht="12.95" customHeight="1" x14ac:dyDescent="0.15">
      <c r="A16" s="41" t="s">
        <v>292</v>
      </c>
      <c r="B16" s="41"/>
      <c r="C16" s="42" t="s">
        <v>276</v>
      </c>
      <c r="D16" s="42" t="s">
        <v>277</v>
      </c>
      <c r="E16" s="42" t="s">
        <v>293</v>
      </c>
      <c r="F16" s="40" t="str">
        <f>IF(業者カード!G11="","",業者カード!G11)</f>
        <v/>
      </c>
      <c r="G16" s="44"/>
      <c r="H16" s="44"/>
      <c r="I16" s="44"/>
      <c r="J16" s="44"/>
      <c r="K16" s="44"/>
      <c r="L16" s="44"/>
      <c r="M16" s="44"/>
      <c r="N16" s="40" t="s">
        <v>292</v>
      </c>
    </row>
    <row r="17" spans="1:14" ht="12.95" customHeight="1" x14ac:dyDescent="0.15">
      <c r="A17" s="41" t="s">
        <v>1</v>
      </c>
      <c r="B17" s="41"/>
      <c r="C17" s="42" t="s">
        <v>276</v>
      </c>
      <c r="D17" s="42" t="s">
        <v>277</v>
      </c>
      <c r="E17" s="42" t="s">
        <v>294</v>
      </c>
      <c r="F17" s="40" t="str">
        <f>IF(業者カード!F12="","",業者カード!F12)</f>
        <v/>
      </c>
      <c r="G17" s="44"/>
      <c r="H17" s="44"/>
      <c r="I17" s="44"/>
      <c r="J17" s="44"/>
      <c r="K17" s="44"/>
      <c r="L17" s="44"/>
      <c r="M17" s="44"/>
      <c r="N17" s="40" t="s">
        <v>1</v>
      </c>
    </row>
    <row r="18" spans="1:14" ht="12.95" customHeight="1" x14ac:dyDescent="0.15">
      <c r="A18" s="41" t="s">
        <v>295</v>
      </c>
      <c r="B18" s="41" t="s">
        <v>199</v>
      </c>
      <c r="C18" s="42" t="s">
        <v>276</v>
      </c>
      <c r="D18" s="42" t="s">
        <v>277</v>
      </c>
      <c r="E18" s="42" t="s">
        <v>296</v>
      </c>
      <c r="F18" s="40" t="str">
        <f>IF(業者カード!H14="","",業者カード!H14)</f>
        <v/>
      </c>
      <c r="G18" s="44"/>
      <c r="H18" s="44"/>
      <c r="I18" s="44"/>
      <c r="J18" s="44"/>
      <c r="K18" s="44"/>
      <c r="L18" s="44"/>
      <c r="M18" s="44"/>
      <c r="N18" s="40" t="s">
        <v>199</v>
      </c>
    </row>
    <row r="19" spans="1:14" ht="12.95" customHeight="1" x14ac:dyDescent="0.15">
      <c r="A19" s="41"/>
      <c r="B19" s="41" t="s">
        <v>200</v>
      </c>
      <c r="C19" s="42" t="s">
        <v>297</v>
      </c>
      <c r="D19" s="42" t="s">
        <v>298</v>
      </c>
      <c r="E19" s="42" t="s">
        <v>299</v>
      </c>
      <c r="F19" s="40" t="str">
        <f>IF(業者カード!Q14="","",業者カード!Q14)</f>
        <v/>
      </c>
      <c r="G19" s="44"/>
      <c r="H19" s="44"/>
      <c r="I19" s="44"/>
      <c r="J19" s="44"/>
      <c r="K19" s="44"/>
      <c r="L19" s="44"/>
      <c r="M19" s="44"/>
      <c r="N19" s="40" t="s">
        <v>200</v>
      </c>
    </row>
    <row r="20" spans="1:14" ht="12.95" customHeight="1" x14ac:dyDescent="0.15">
      <c r="A20" s="41"/>
      <c r="B20" s="41" t="s">
        <v>300</v>
      </c>
      <c r="C20" s="42" t="s">
        <v>297</v>
      </c>
      <c r="D20" s="42" t="s">
        <v>298</v>
      </c>
      <c r="E20" s="42" t="s">
        <v>301</v>
      </c>
      <c r="F20" s="40" t="str">
        <f>IF(業者カード!Q13="","",業者カード!Q13)</f>
        <v/>
      </c>
      <c r="G20" s="44"/>
      <c r="H20" s="44"/>
      <c r="I20" s="44"/>
      <c r="J20" s="44"/>
      <c r="K20" s="44"/>
      <c r="L20" s="44"/>
      <c r="M20" s="44"/>
      <c r="N20" s="40" t="s">
        <v>302</v>
      </c>
    </row>
    <row r="21" spans="1:14" ht="12.95" customHeight="1" x14ac:dyDescent="0.15">
      <c r="A21" s="41" t="s">
        <v>2</v>
      </c>
      <c r="B21" s="41"/>
      <c r="C21" s="42" t="s">
        <v>266</v>
      </c>
      <c r="D21" s="42" t="s">
        <v>268</v>
      </c>
      <c r="E21" s="42" t="s">
        <v>303</v>
      </c>
      <c r="F21" s="40" t="str">
        <f>IF(業者カード!F15="","",業者カード!F15)</f>
        <v/>
      </c>
      <c r="G21" s="44"/>
      <c r="H21" s="44"/>
      <c r="I21" s="44"/>
      <c r="J21" s="44"/>
      <c r="K21" s="44"/>
      <c r="L21" s="44"/>
      <c r="M21" s="44"/>
      <c r="N21" s="40" t="s">
        <v>2</v>
      </c>
    </row>
    <row r="22" spans="1:14" ht="12.95" customHeight="1" x14ac:dyDescent="0.15">
      <c r="A22" s="41" t="s">
        <v>304</v>
      </c>
      <c r="B22" s="41"/>
      <c r="C22" s="42" t="s">
        <v>266</v>
      </c>
      <c r="D22" s="42" t="s">
        <v>268</v>
      </c>
      <c r="E22" s="42" t="s">
        <v>305</v>
      </c>
      <c r="F22" s="40" t="str">
        <f>IF(業者カード!T15="","",業者カード!T15)</f>
        <v/>
      </c>
      <c r="G22" s="44"/>
      <c r="H22" s="44"/>
      <c r="I22" s="44"/>
      <c r="J22" s="44"/>
      <c r="K22" s="44"/>
      <c r="L22" s="44"/>
      <c r="M22" s="44"/>
      <c r="N22" s="40" t="s">
        <v>304</v>
      </c>
    </row>
    <row r="23" spans="1:14" ht="12.95" customHeight="1" x14ac:dyDescent="0.15">
      <c r="A23" s="41" t="s">
        <v>218</v>
      </c>
      <c r="B23" s="41"/>
      <c r="C23" s="42" t="s">
        <v>266</v>
      </c>
      <c r="D23" s="42" t="s">
        <v>268</v>
      </c>
      <c r="E23" s="42" t="s">
        <v>306</v>
      </c>
      <c r="F23" s="40" t="str">
        <f>IF(業者カード!F16="","",業者カード!F16)</f>
        <v/>
      </c>
      <c r="G23" s="44"/>
      <c r="H23" s="44"/>
      <c r="I23" s="44"/>
      <c r="J23" s="44"/>
      <c r="K23" s="44"/>
      <c r="L23" s="44"/>
      <c r="M23" s="44"/>
      <c r="N23" s="40" t="s">
        <v>307</v>
      </c>
    </row>
    <row r="24" spans="1:14" ht="12.95" customHeight="1" x14ac:dyDescent="0.15"/>
    <row r="25" spans="1:14" ht="12.95" customHeight="1" x14ac:dyDescent="0.15">
      <c r="A25" s="41" t="s">
        <v>308</v>
      </c>
      <c r="B25" s="4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309</v>
      </c>
    </row>
    <row r="26" spans="1:14" ht="12.95" customHeight="1" x14ac:dyDescent="0.15">
      <c r="A26" s="41" t="s">
        <v>206</v>
      </c>
      <c r="B26" s="41"/>
      <c r="C26" s="42" t="s">
        <v>310</v>
      </c>
      <c r="D26" s="42" t="s">
        <v>311</v>
      </c>
      <c r="E26" s="42" t="s">
        <v>312</v>
      </c>
      <c r="F26" s="40" t="str">
        <f>IF(業者カード!O21="","",業者カード!AI10 &amp;業者カード!O10&amp;業者カード!AJ10&amp;"　" &amp;業者カード!O21)</f>
        <v/>
      </c>
      <c r="G26" s="44"/>
      <c r="H26" s="44"/>
      <c r="I26" s="44"/>
      <c r="J26" s="44"/>
      <c r="K26" s="44"/>
      <c r="L26" s="44"/>
      <c r="M26" s="44"/>
      <c r="N26" s="40" t="s">
        <v>206</v>
      </c>
    </row>
    <row r="27" spans="1:14" ht="12.95" customHeight="1" x14ac:dyDescent="0.15">
      <c r="A27" s="41" t="s">
        <v>313</v>
      </c>
      <c r="B27" s="41"/>
      <c r="C27" s="42" t="s">
        <v>266</v>
      </c>
      <c r="D27" s="42" t="s">
        <v>268</v>
      </c>
      <c r="E27" s="42" t="s">
        <v>314</v>
      </c>
      <c r="F27" s="40" t="str">
        <f>IF(業者カード!O20="","",業者カード!O9 &amp; "　" &amp; 業者カード!O20)</f>
        <v/>
      </c>
      <c r="G27" s="44"/>
      <c r="H27" s="44"/>
      <c r="I27" s="44"/>
      <c r="J27" s="44"/>
      <c r="K27" s="44"/>
      <c r="L27" s="44"/>
      <c r="M27" s="44"/>
      <c r="N27" s="40" t="s">
        <v>205</v>
      </c>
    </row>
    <row r="28" spans="1:14" ht="12.95" customHeight="1" x14ac:dyDescent="0.15">
      <c r="A28" s="41" t="s">
        <v>292</v>
      </c>
      <c r="B28" s="41"/>
      <c r="C28" s="42" t="s">
        <v>266</v>
      </c>
      <c r="D28" s="42" t="s">
        <v>268</v>
      </c>
      <c r="E28" s="42" t="s">
        <v>315</v>
      </c>
      <c r="F28" s="40" t="str">
        <f>IF(業者カード!G22="","",業者カード!G22)</f>
        <v/>
      </c>
      <c r="G28" s="44"/>
      <c r="H28" s="44"/>
      <c r="I28" s="44"/>
      <c r="J28" s="44"/>
      <c r="K28" s="44"/>
      <c r="L28" s="44"/>
      <c r="M28" s="44"/>
      <c r="N28" s="40" t="s">
        <v>292</v>
      </c>
    </row>
    <row r="29" spans="1:14" ht="12.95" customHeight="1" x14ac:dyDescent="0.15">
      <c r="A29" s="41" t="s">
        <v>1</v>
      </c>
      <c r="B29" s="41"/>
      <c r="C29" s="42" t="s">
        <v>266</v>
      </c>
      <c r="D29" s="42" t="s">
        <v>268</v>
      </c>
      <c r="E29" s="42" t="s">
        <v>316</v>
      </c>
      <c r="F29" s="40" t="str">
        <f>IF(業者カード!F23="","",業者カード!F23)</f>
        <v/>
      </c>
      <c r="G29" s="44"/>
      <c r="H29" s="44"/>
      <c r="I29" s="44"/>
      <c r="J29" s="44"/>
      <c r="K29" s="44"/>
      <c r="L29" s="44"/>
      <c r="M29" s="44"/>
      <c r="N29" s="40" t="s">
        <v>1</v>
      </c>
    </row>
    <row r="30" spans="1:14" ht="12.95" customHeight="1" x14ac:dyDescent="0.15">
      <c r="A30" s="41" t="s">
        <v>295</v>
      </c>
      <c r="B30" s="41" t="s">
        <v>199</v>
      </c>
      <c r="C30" s="42" t="s">
        <v>266</v>
      </c>
      <c r="D30" s="42" t="s">
        <v>268</v>
      </c>
      <c r="E30" s="42" t="s">
        <v>317</v>
      </c>
      <c r="F30" s="40" t="str">
        <f>IF(業者カード!H25="","",業者カード!H25)</f>
        <v/>
      </c>
      <c r="G30" s="44"/>
      <c r="H30" s="44"/>
      <c r="I30" s="44"/>
      <c r="J30" s="44"/>
      <c r="K30" s="44"/>
      <c r="L30" s="44"/>
      <c r="M30" s="44"/>
      <c r="N30" s="40" t="s">
        <v>199</v>
      </c>
    </row>
    <row r="31" spans="1:14" ht="12.95" customHeight="1" x14ac:dyDescent="0.15">
      <c r="A31" s="41"/>
      <c r="B31" s="41" t="s">
        <v>200</v>
      </c>
      <c r="C31" s="42" t="s">
        <v>297</v>
      </c>
      <c r="D31" s="42" t="s">
        <v>298</v>
      </c>
      <c r="E31" s="42" t="s">
        <v>318</v>
      </c>
      <c r="F31" s="40" t="str">
        <f>IF(業者カード!Q25="","",業者カード!Q25)</f>
        <v/>
      </c>
      <c r="G31" s="44"/>
      <c r="H31" s="44"/>
      <c r="I31" s="44"/>
      <c r="J31" s="44"/>
      <c r="K31" s="44"/>
      <c r="L31" s="44"/>
      <c r="M31" s="44"/>
      <c r="N31" s="40" t="s">
        <v>200</v>
      </c>
    </row>
    <row r="32" spans="1:14" ht="12.95" customHeight="1" x14ac:dyDescent="0.15">
      <c r="A32" s="41"/>
      <c r="B32" s="41" t="s">
        <v>300</v>
      </c>
      <c r="C32" s="42" t="s">
        <v>297</v>
      </c>
      <c r="D32" s="42" t="s">
        <v>298</v>
      </c>
      <c r="E32" s="42" t="s">
        <v>319</v>
      </c>
      <c r="F32" s="40" t="str">
        <f>IF(業者カード!Q24="","",業者カード!Q24)</f>
        <v/>
      </c>
      <c r="G32" s="44"/>
      <c r="H32" s="44"/>
      <c r="I32" s="44"/>
      <c r="J32" s="44"/>
      <c r="K32" s="44"/>
      <c r="L32" s="44"/>
      <c r="M32" s="44"/>
      <c r="N32" s="40" t="s">
        <v>302</v>
      </c>
    </row>
    <row r="33" spans="1:14" ht="12.95" customHeight="1" x14ac:dyDescent="0.15">
      <c r="A33" s="41" t="s">
        <v>2</v>
      </c>
      <c r="B33" s="41"/>
      <c r="C33" s="42" t="s">
        <v>266</v>
      </c>
      <c r="D33" s="42" t="s">
        <v>268</v>
      </c>
      <c r="E33" s="42" t="s">
        <v>320</v>
      </c>
      <c r="F33" s="40" t="str">
        <f>IF(業者カード!F26="","",業者カード!F26)</f>
        <v/>
      </c>
      <c r="G33" s="44"/>
      <c r="H33" s="44"/>
      <c r="I33" s="44"/>
      <c r="J33" s="44"/>
      <c r="K33" s="44"/>
      <c r="L33" s="44"/>
      <c r="M33" s="44"/>
      <c r="N33" s="40" t="s">
        <v>2</v>
      </c>
    </row>
    <row r="34" spans="1:14" ht="12.95" customHeight="1" x14ac:dyDescent="0.15">
      <c r="A34" s="41" t="s">
        <v>304</v>
      </c>
      <c r="B34" s="41"/>
      <c r="C34" s="42" t="s">
        <v>266</v>
      </c>
      <c r="D34" s="42" t="s">
        <v>268</v>
      </c>
      <c r="E34" s="42" t="s">
        <v>321</v>
      </c>
      <c r="F34" s="40" t="str">
        <f>IF(業者カード!T26="","",業者カード!T26)</f>
        <v/>
      </c>
      <c r="G34" s="44"/>
      <c r="H34" s="44"/>
      <c r="I34" s="44"/>
      <c r="J34" s="44"/>
      <c r="K34" s="44"/>
      <c r="L34" s="44"/>
      <c r="M34" s="44"/>
      <c r="N34" s="40" t="s">
        <v>304</v>
      </c>
    </row>
    <row r="35" spans="1:14" ht="12.95" customHeight="1" x14ac:dyDescent="0.15">
      <c r="A35" s="41" t="s">
        <v>218</v>
      </c>
      <c r="B35" s="41"/>
      <c r="C35" s="42" t="s">
        <v>266</v>
      </c>
      <c r="D35" s="42" t="s">
        <v>268</v>
      </c>
      <c r="E35" s="42" t="s">
        <v>322</v>
      </c>
      <c r="F35" s="40" t="str">
        <f>IF(業者カード!F27="","",業者カード!F27)</f>
        <v/>
      </c>
      <c r="G35" s="44"/>
      <c r="H35" s="44"/>
      <c r="I35" s="44"/>
      <c r="J35" s="44"/>
      <c r="K35" s="44"/>
      <c r="L35" s="44"/>
      <c r="M35" s="44"/>
      <c r="N35" s="40" t="s">
        <v>307</v>
      </c>
    </row>
    <row r="36" spans="1:14" ht="12.95" customHeight="1" x14ac:dyDescent="0.15"/>
    <row r="37" spans="1:14" ht="12.95" customHeight="1" x14ac:dyDescent="0.15">
      <c r="A37" s="41"/>
      <c r="B37" s="4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 t="s">
        <v>281</v>
      </c>
    </row>
    <row r="38" spans="1:14" ht="12.95" customHeight="1" x14ac:dyDescent="0.15">
      <c r="A38" s="41" t="s">
        <v>323</v>
      </c>
      <c r="B38" s="41"/>
      <c r="C38" s="42" t="s">
        <v>266</v>
      </c>
      <c r="D38" s="42" t="s">
        <v>268</v>
      </c>
      <c r="E38" s="42" t="s">
        <v>324</v>
      </c>
      <c r="F38" s="40" t="str">
        <f>IF(業者カード!F30="","",業者カード!F30)</f>
        <v/>
      </c>
      <c r="G38" s="44"/>
      <c r="H38" s="44"/>
      <c r="I38" s="44"/>
      <c r="J38" s="44"/>
      <c r="K38" s="44"/>
      <c r="L38" s="44"/>
      <c r="M38" s="44"/>
      <c r="N38" s="40" t="s">
        <v>323</v>
      </c>
    </row>
    <row r="39" spans="1:14" ht="12.95" customHeight="1" x14ac:dyDescent="0.15">
      <c r="A39" s="41" t="s">
        <v>325</v>
      </c>
      <c r="B39" s="41"/>
      <c r="C39" s="42" t="s">
        <v>266</v>
      </c>
      <c r="D39" s="42" t="s">
        <v>268</v>
      </c>
      <c r="E39" s="42" t="s">
        <v>326</v>
      </c>
      <c r="F39" s="40" t="str">
        <f>IF(業者カード!W30="","",業者カード!W30)</f>
        <v/>
      </c>
      <c r="G39" s="44"/>
      <c r="H39" s="44"/>
      <c r="I39" s="44"/>
      <c r="J39" s="44"/>
      <c r="K39" s="44"/>
      <c r="L39" s="44"/>
      <c r="M39" s="44"/>
      <c r="N39" s="40" t="s">
        <v>325</v>
      </c>
    </row>
    <row r="40" spans="1:14" ht="12.95" customHeight="1" x14ac:dyDescent="0.15">
      <c r="A40" s="41" t="s">
        <v>327</v>
      </c>
      <c r="B40" s="41"/>
      <c r="C40" s="42" t="s">
        <v>266</v>
      </c>
      <c r="D40" s="42" t="s">
        <v>268</v>
      </c>
      <c r="E40" s="42" t="s">
        <v>328</v>
      </c>
      <c r="F40" s="40" t="str">
        <f>IF(業者カード!F31="","",業者カード!F31)</f>
        <v/>
      </c>
      <c r="G40" s="44"/>
      <c r="H40" s="44"/>
      <c r="I40" s="44"/>
      <c r="J40" s="44"/>
      <c r="K40" s="44"/>
      <c r="L40" s="44"/>
      <c r="M40" s="44"/>
      <c r="N40" s="40" t="s">
        <v>329</v>
      </c>
    </row>
    <row r="41" spans="1:14" ht="12.95" customHeight="1" x14ac:dyDescent="0.15">
      <c r="A41" s="41" t="s">
        <v>330</v>
      </c>
      <c r="B41" s="41"/>
      <c r="C41" s="42" t="s">
        <v>266</v>
      </c>
      <c r="D41" s="42" t="s">
        <v>268</v>
      </c>
      <c r="E41" s="42" t="s">
        <v>331</v>
      </c>
      <c r="F41" s="40" t="str">
        <f>IF(業者カード!U31="","",業者カード!U31)</f>
        <v/>
      </c>
      <c r="G41" s="44"/>
      <c r="H41" s="44"/>
      <c r="I41" s="44"/>
      <c r="J41" s="44"/>
      <c r="K41" s="44"/>
      <c r="L41" s="44"/>
      <c r="M41" s="44"/>
      <c r="N41" s="40" t="s">
        <v>332</v>
      </c>
    </row>
    <row r="42" spans="1:14" ht="12.95" customHeight="1" x14ac:dyDescent="0.15">
      <c r="A42" s="41" t="s">
        <v>333</v>
      </c>
      <c r="B42" s="41"/>
      <c r="C42" s="42" t="s">
        <v>266</v>
      </c>
      <c r="D42" s="42" t="s">
        <v>268</v>
      </c>
      <c r="E42" s="42" t="s">
        <v>334</v>
      </c>
      <c r="F42" s="40" t="str">
        <f>IF(業者カード!AC31="","",業者カード!AC31)</f>
        <v/>
      </c>
      <c r="G42" s="44"/>
      <c r="H42" s="44"/>
      <c r="I42" s="44"/>
      <c r="J42" s="44"/>
      <c r="K42" s="44"/>
      <c r="L42" s="44"/>
      <c r="M42" s="44"/>
      <c r="N42" s="40" t="s">
        <v>335</v>
      </c>
    </row>
    <row r="43" spans="1:14" ht="12.95" customHeight="1" x14ac:dyDescent="0.15"/>
    <row r="44" spans="1:14" ht="12.95" customHeight="1" x14ac:dyDescent="0.15">
      <c r="A44" s="41" t="s">
        <v>210</v>
      </c>
      <c r="B44" s="4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 t="s">
        <v>336</v>
      </c>
    </row>
    <row r="45" spans="1:14" ht="12.95" customHeight="1" x14ac:dyDescent="0.15">
      <c r="A45" s="41" t="s">
        <v>211</v>
      </c>
      <c r="B45" s="41"/>
      <c r="C45" s="42" t="s">
        <v>337</v>
      </c>
      <c r="D45" s="42" t="s">
        <v>338</v>
      </c>
      <c r="E45" s="42" t="s">
        <v>339</v>
      </c>
      <c r="F45" s="40" t="str">
        <f>IF(業者カード!H36="","",業者カード!H36)</f>
        <v/>
      </c>
      <c r="G45" s="44"/>
      <c r="H45" s="44"/>
      <c r="I45" s="44"/>
      <c r="J45" s="44"/>
      <c r="K45" s="44"/>
      <c r="L45" s="44"/>
      <c r="M45" s="44"/>
      <c r="N45" s="40" t="s">
        <v>211</v>
      </c>
    </row>
    <row r="46" spans="1:14" ht="12.95" customHeight="1" x14ac:dyDescent="0.15">
      <c r="A46" s="41" t="s">
        <v>200</v>
      </c>
      <c r="B46" s="41"/>
      <c r="C46" s="42" t="s">
        <v>297</v>
      </c>
      <c r="D46" s="42" t="s">
        <v>298</v>
      </c>
      <c r="E46" s="42" t="s">
        <v>340</v>
      </c>
      <c r="F46" s="40" t="str">
        <f>IF(業者カード!Q36="","",業者カード!Q36)</f>
        <v/>
      </c>
      <c r="G46" s="44"/>
      <c r="H46" s="44"/>
      <c r="I46" s="44"/>
      <c r="J46" s="44"/>
      <c r="K46" s="44"/>
      <c r="L46" s="44"/>
      <c r="M46" s="44"/>
      <c r="N46" s="40" t="s">
        <v>200</v>
      </c>
    </row>
    <row r="47" spans="1:14" ht="12.95" customHeight="1" x14ac:dyDescent="0.15">
      <c r="A47" s="41" t="s">
        <v>341</v>
      </c>
      <c r="B47" s="41"/>
      <c r="C47" s="42" t="s">
        <v>297</v>
      </c>
      <c r="D47" s="42" t="s">
        <v>298</v>
      </c>
      <c r="E47" s="42" t="s">
        <v>342</v>
      </c>
      <c r="F47" s="40" t="str">
        <f>IF(業者カード!Q35="","",業者カード!Q35)</f>
        <v/>
      </c>
      <c r="G47" s="44"/>
      <c r="H47" s="44"/>
      <c r="I47" s="44"/>
      <c r="J47" s="44"/>
      <c r="K47" s="44"/>
      <c r="L47" s="44"/>
      <c r="M47" s="44"/>
      <c r="N47" s="40" t="s">
        <v>205</v>
      </c>
    </row>
    <row r="48" spans="1:14" ht="12.95" customHeight="1" x14ac:dyDescent="0.15">
      <c r="A48" s="41" t="s">
        <v>2</v>
      </c>
      <c r="B48" s="41"/>
      <c r="C48" s="42" t="s">
        <v>266</v>
      </c>
      <c r="D48" s="42" t="s">
        <v>268</v>
      </c>
      <c r="E48" s="42" t="s">
        <v>343</v>
      </c>
      <c r="F48" s="40" t="str">
        <f>IF(業者カード!F37="","",業者カード!F37)</f>
        <v/>
      </c>
      <c r="G48" s="44"/>
      <c r="H48" s="44"/>
      <c r="I48" s="44"/>
      <c r="J48" s="44"/>
      <c r="K48" s="44"/>
      <c r="L48" s="44"/>
      <c r="M48" s="44"/>
      <c r="N48" s="40" t="s">
        <v>2</v>
      </c>
    </row>
    <row r="49" spans="1:14" ht="12.95" customHeight="1" x14ac:dyDescent="0.15">
      <c r="A49" s="41" t="s">
        <v>304</v>
      </c>
      <c r="B49" s="41"/>
      <c r="C49" s="42" t="s">
        <v>266</v>
      </c>
      <c r="D49" s="42" t="s">
        <v>268</v>
      </c>
      <c r="E49" s="42" t="s">
        <v>344</v>
      </c>
      <c r="F49" s="40" t="str">
        <f>IF(業者カード!T37="","",業者カード!T37)</f>
        <v/>
      </c>
      <c r="G49" s="44"/>
      <c r="H49" s="44"/>
      <c r="I49" s="44"/>
      <c r="J49" s="44"/>
      <c r="K49" s="44"/>
      <c r="L49" s="44"/>
      <c r="M49" s="44"/>
      <c r="N49" s="40" t="s">
        <v>304</v>
      </c>
    </row>
    <row r="50" spans="1:14" ht="12.95" customHeight="1" x14ac:dyDescent="0.15">
      <c r="A50" s="41" t="s">
        <v>218</v>
      </c>
      <c r="B50" s="41"/>
      <c r="C50" s="42" t="s">
        <v>266</v>
      </c>
      <c r="D50" s="42" t="s">
        <v>268</v>
      </c>
      <c r="E50" s="42" t="s">
        <v>345</v>
      </c>
      <c r="F50" s="40" t="str">
        <f>IF(業者カード!F38="","",業者カード!F38)</f>
        <v/>
      </c>
      <c r="G50" s="44"/>
      <c r="H50" s="44"/>
      <c r="I50" s="44"/>
      <c r="J50" s="44"/>
      <c r="K50" s="44"/>
      <c r="L50" s="44"/>
      <c r="M50" s="44"/>
      <c r="N50" s="40" t="s">
        <v>307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41" t="s">
        <v>346</v>
      </c>
      <c r="B58" s="41"/>
      <c r="C58" s="44"/>
      <c r="D58" s="44"/>
      <c r="E58" s="44" t="s">
        <v>356</v>
      </c>
      <c r="F58" s="44" t="s">
        <v>358</v>
      </c>
      <c r="G58" s="44" t="s">
        <v>357</v>
      </c>
    </row>
    <row r="59" spans="1:14" ht="12.95" customHeight="1" x14ac:dyDescent="0.15">
      <c r="A59" s="41"/>
      <c r="B59" s="41"/>
      <c r="C59" s="42" t="s">
        <v>347</v>
      </c>
      <c r="D59" s="42" t="s">
        <v>350</v>
      </c>
      <c r="E59" s="42" t="s">
        <v>352</v>
      </c>
      <c r="F59" s="42" t="s">
        <v>369</v>
      </c>
      <c r="G59" s="42" t="s">
        <v>354</v>
      </c>
    </row>
    <row r="60" spans="1:14" ht="12.95" customHeight="1" x14ac:dyDescent="0.15">
      <c r="A60" s="41"/>
      <c r="B60" s="41"/>
      <c r="C60" s="42" t="s">
        <v>348</v>
      </c>
      <c r="D60" s="42" t="s">
        <v>350</v>
      </c>
      <c r="E60" s="43">
        <f>TRUNC(業者カード!AI50/1000,0)</f>
        <v>1</v>
      </c>
      <c r="F60" s="40" t="str">
        <f>業者カード!AH50</f>
        <v/>
      </c>
      <c r="G60" s="40">
        <f>MOD(業者カード!AI50,1000)</f>
        <v>1</v>
      </c>
    </row>
    <row r="61" spans="1:14" ht="12.95" customHeight="1" x14ac:dyDescent="0.15">
      <c r="A61" s="41"/>
      <c r="B61" s="41"/>
      <c r="C61" s="42" t="s">
        <v>348</v>
      </c>
      <c r="D61" s="42" t="s">
        <v>350</v>
      </c>
      <c r="E61" s="43">
        <f>TRUNC(業者カード!AI51/1000,0)</f>
        <v>1</v>
      </c>
      <c r="F61" s="40" t="str">
        <f>業者カード!AH51</f>
        <v/>
      </c>
      <c r="G61" s="40">
        <f>MOD(業者カード!AI51,1000)</f>
        <v>2</v>
      </c>
    </row>
    <row r="62" spans="1:14" ht="12.95" customHeight="1" x14ac:dyDescent="0.15">
      <c r="A62" s="41"/>
      <c r="B62" s="41"/>
      <c r="C62" s="42" t="s">
        <v>348</v>
      </c>
      <c r="D62" s="42" t="s">
        <v>350</v>
      </c>
      <c r="E62" s="43">
        <f>TRUNC(業者カード!AI52/1000,0)</f>
        <v>1</v>
      </c>
      <c r="F62" s="40" t="str">
        <f>業者カード!AH52</f>
        <v/>
      </c>
      <c r="G62" s="40">
        <f>MOD(業者カード!AI52,1000)</f>
        <v>3</v>
      </c>
    </row>
    <row r="63" spans="1:14" ht="12.95" customHeight="1" x14ac:dyDescent="0.15">
      <c r="A63" s="41"/>
      <c r="B63" s="41"/>
      <c r="C63" s="42" t="s">
        <v>348</v>
      </c>
      <c r="D63" s="42" t="s">
        <v>350</v>
      </c>
      <c r="E63" s="43">
        <f>TRUNC(業者カード!AI53/1000,0)</f>
        <v>1</v>
      </c>
      <c r="F63" s="40" t="str">
        <f>業者カード!AH53</f>
        <v/>
      </c>
      <c r="G63" s="40">
        <f>MOD(業者カード!AI53,1000)</f>
        <v>4</v>
      </c>
    </row>
    <row r="64" spans="1:14" ht="12.95" customHeight="1" x14ac:dyDescent="0.15">
      <c r="A64" s="41"/>
      <c r="B64" s="41"/>
      <c r="C64" s="42" t="s">
        <v>348</v>
      </c>
      <c r="D64" s="42" t="s">
        <v>350</v>
      </c>
      <c r="E64" s="43">
        <f>TRUNC(業者カード!AI54/1000,0)</f>
        <v>1</v>
      </c>
      <c r="F64" s="40" t="str">
        <f>業者カード!AH54</f>
        <v/>
      </c>
      <c r="G64" s="40">
        <f>MOD(業者カード!AI54,1000)</f>
        <v>5</v>
      </c>
    </row>
    <row r="65" spans="1:7" ht="12.95" customHeight="1" x14ac:dyDescent="0.15">
      <c r="A65" s="41"/>
      <c r="B65" s="41"/>
      <c r="C65" s="42" t="s">
        <v>348</v>
      </c>
      <c r="D65" s="42" t="s">
        <v>350</v>
      </c>
      <c r="E65" s="43">
        <f>TRUNC(業者カード!AI55/1000,0)</f>
        <v>1</v>
      </c>
      <c r="F65" s="40" t="str">
        <f>業者カード!AH55</f>
        <v/>
      </c>
      <c r="G65" s="40">
        <f>MOD(業者カード!AI55,1000)</f>
        <v>6</v>
      </c>
    </row>
    <row r="66" spans="1:7" ht="12.95" customHeight="1" x14ac:dyDescent="0.15">
      <c r="A66" s="41"/>
      <c r="B66" s="41"/>
      <c r="C66" s="42" t="s">
        <v>348</v>
      </c>
      <c r="D66" s="42" t="s">
        <v>350</v>
      </c>
      <c r="E66" s="43">
        <f>TRUNC(業者カード!AI56/1000,0)</f>
        <v>1</v>
      </c>
      <c r="F66" s="40" t="str">
        <f>業者カード!AH56</f>
        <v/>
      </c>
      <c r="G66" s="40">
        <f>MOD(業者カード!AI56,1000)</f>
        <v>7</v>
      </c>
    </row>
    <row r="67" spans="1:7" ht="12.95" customHeight="1" x14ac:dyDescent="0.15">
      <c r="A67" s="41"/>
      <c r="B67" s="41"/>
      <c r="C67" s="42" t="s">
        <v>348</v>
      </c>
      <c r="D67" s="42" t="s">
        <v>350</v>
      </c>
      <c r="E67" s="43">
        <f>TRUNC(業者カード!AI57/1000,0)</f>
        <v>2</v>
      </c>
      <c r="F67" s="40" t="str">
        <f>業者カード!AH57</f>
        <v/>
      </c>
      <c r="G67" s="40">
        <f>MOD(業者カード!AI57,1000)</f>
        <v>1</v>
      </c>
    </row>
    <row r="68" spans="1:7" ht="12.95" customHeight="1" x14ac:dyDescent="0.15">
      <c r="A68" s="41"/>
      <c r="B68" s="41"/>
      <c r="C68" s="42" t="s">
        <v>348</v>
      </c>
      <c r="D68" s="42" t="s">
        <v>350</v>
      </c>
      <c r="E68" s="43">
        <f>TRUNC(業者カード!AI58/1000,0)</f>
        <v>2</v>
      </c>
      <c r="F68" s="40" t="str">
        <f>業者カード!AH58</f>
        <v/>
      </c>
      <c r="G68" s="40">
        <f>MOD(業者カード!AI58,1000)</f>
        <v>2</v>
      </c>
    </row>
    <row r="69" spans="1:7" ht="12.95" customHeight="1" x14ac:dyDescent="0.15">
      <c r="A69" s="41"/>
      <c r="B69" s="41"/>
      <c r="C69" s="42" t="s">
        <v>348</v>
      </c>
      <c r="D69" s="42" t="s">
        <v>350</v>
      </c>
      <c r="E69" s="43">
        <f>TRUNC(業者カード!AI59/1000,0)</f>
        <v>2</v>
      </c>
      <c r="F69" s="40" t="str">
        <f>業者カード!AH59</f>
        <v/>
      </c>
      <c r="G69" s="40">
        <f>MOD(業者カード!AI59,1000)</f>
        <v>3</v>
      </c>
    </row>
    <row r="70" spans="1:7" ht="12.95" customHeight="1" x14ac:dyDescent="0.15">
      <c r="A70" s="41"/>
      <c r="B70" s="41"/>
      <c r="C70" s="42" t="s">
        <v>348</v>
      </c>
      <c r="D70" s="42" t="s">
        <v>350</v>
      </c>
      <c r="E70" s="43">
        <f>TRUNC(業者カード!AI60/1000,0)</f>
        <v>3</v>
      </c>
      <c r="F70" s="40" t="str">
        <f>業者カード!AH60</f>
        <v/>
      </c>
      <c r="G70" s="40">
        <f>MOD(業者カード!AI60,1000)</f>
        <v>1</v>
      </c>
    </row>
    <row r="71" spans="1:7" ht="12.95" customHeight="1" x14ac:dyDescent="0.15">
      <c r="A71" s="41"/>
      <c r="B71" s="41"/>
      <c r="C71" s="42" t="s">
        <v>348</v>
      </c>
      <c r="D71" s="42" t="s">
        <v>350</v>
      </c>
      <c r="E71" s="43">
        <f>TRUNC(業者カード!AI61/1000,0)</f>
        <v>3</v>
      </c>
      <c r="F71" s="40" t="str">
        <f>業者カード!AH61</f>
        <v/>
      </c>
      <c r="G71" s="40">
        <f>MOD(業者カード!AI61,1000)</f>
        <v>2</v>
      </c>
    </row>
    <row r="72" spans="1:7" ht="12.95" customHeight="1" x14ac:dyDescent="0.15">
      <c r="A72" s="41"/>
      <c r="B72" s="41"/>
      <c r="C72" s="42" t="s">
        <v>348</v>
      </c>
      <c r="D72" s="42" t="s">
        <v>350</v>
      </c>
      <c r="E72" s="43">
        <f>TRUNC(業者カード!AI62/1000,0)</f>
        <v>3</v>
      </c>
      <c r="F72" s="40" t="str">
        <f>業者カード!AH62</f>
        <v/>
      </c>
      <c r="G72" s="40">
        <f>MOD(業者カード!AI62,1000)</f>
        <v>3</v>
      </c>
    </row>
    <row r="73" spans="1:7" ht="12.95" customHeight="1" x14ac:dyDescent="0.15">
      <c r="A73" s="41"/>
      <c r="B73" s="41"/>
      <c r="C73" s="42" t="s">
        <v>348</v>
      </c>
      <c r="D73" s="42" t="s">
        <v>350</v>
      </c>
      <c r="E73" s="43">
        <f>TRUNC(業者カード!AI63/1000,0)</f>
        <v>3</v>
      </c>
      <c r="F73" s="40" t="str">
        <f>業者カード!AH63</f>
        <v/>
      </c>
      <c r="G73" s="40">
        <f>MOD(業者カード!AI63,1000)</f>
        <v>4</v>
      </c>
    </row>
    <row r="74" spans="1:7" ht="12.95" customHeight="1" x14ac:dyDescent="0.15">
      <c r="A74" s="41"/>
      <c r="B74" s="41"/>
      <c r="C74" s="42" t="s">
        <v>348</v>
      </c>
      <c r="D74" s="42" t="s">
        <v>350</v>
      </c>
      <c r="E74" s="43">
        <f>TRUNC(業者カード!AI64/1000,0)</f>
        <v>3</v>
      </c>
      <c r="F74" s="40" t="str">
        <f>業者カード!AH64</f>
        <v/>
      </c>
      <c r="G74" s="40">
        <f>MOD(業者カード!AI64,1000)</f>
        <v>5</v>
      </c>
    </row>
    <row r="75" spans="1:7" ht="12.95" customHeight="1" x14ac:dyDescent="0.15">
      <c r="A75" s="41"/>
      <c r="B75" s="41"/>
      <c r="C75" s="42" t="s">
        <v>348</v>
      </c>
      <c r="D75" s="42" t="s">
        <v>350</v>
      </c>
      <c r="E75" s="43">
        <f>TRUNC(業者カード!AI65/1000,0)</f>
        <v>3</v>
      </c>
      <c r="F75" s="40" t="str">
        <f>業者カード!AH65</f>
        <v/>
      </c>
      <c r="G75" s="40">
        <f>MOD(業者カード!AI65,1000)</f>
        <v>6</v>
      </c>
    </row>
    <row r="76" spans="1:7" ht="12.95" customHeight="1" x14ac:dyDescent="0.15">
      <c r="A76" s="41"/>
      <c r="B76" s="41"/>
      <c r="C76" s="42" t="s">
        <v>348</v>
      </c>
      <c r="D76" s="42" t="s">
        <v>350</v>
      </c>
      <c r="E76" s="43">
        <f>TRUNC(業者カード!AI66/1000,0)</f>
        <v>3</v>
      </c>
      <c r="F76" s="40" t="str">
        <f>業者カード!AH66</f>
        <v/>
      </c>
      <c r="G76" s="40">
        <f>MOD(業者カード!AI66,1000)</f>
        <v>7</v>
      </c>
    </row>
    <row r="77" spans="1:7" ht="12.95" customHeight="1" x14ac:dyDescent="0.15">
      <c r="A77" s="41"/>
      <c r="B77" s="41"/>
      <c r="C77" s="42" t="s">
        <v>348</v>
      </c>
      <c r="D77" s="42" t="s">
        <v>350</v>
      </c>
      <c r="E77" s="43">
        <f>TRUNC(業者カード!AI67/1000,0)</f>
        <v>4</v>
      </c>
      <c r="F77" s="40" t="str">
        <f>業者カード!AH67</f>
        <v/>
      </c>
      <c r="G77" s="40">
        <f>MOD(業者カード!AI67,1000)</f>
        <v>1</v>
      </c>
    </row>
    <row r="78" spans="1:7" ht="12.95" customHeight="1" x14ac:dyDescent="0.15">
      <c r="A78" s="41"/>
      <c r="B78" s="41"/>
      <c r="C78" s="42" t="s">
        <v>348</v>
      </c>
      <c r="D78" s="42" t="s">
        <v>350</v>
      </c>
      <c r="E78" s="43">
        <f>TRUNC(業者カード!AI68/1000,0)</f>
        <v>4</v>
      </c>
      <c r="F78" s="40" t="str">
        <f>業者カード!AH68</f>
        <v/>
      </c>
      <c r="G78" s="40">
        <f>MOD(業者カード!AI68,1000)</f>
        <v>2</v>
      </c>
    </row>
    <row r="79" spans="1:7" ht="12.95" customHeight="1" x14ac:dyDescent="0.15">
      <c r="A79" s="41"/>
      <c r="B79" s="41"/>
      <c r="C79" s="42" t="s">
        <v>348</v>
      </c>
      <c r="D79" s="42" t="s">
        <v>350</v>
      </c>
      <c r="E79" s="43">
        <f>TRUNC(業者カード!AI69/1000,0)</f>
        <v>4</v>
      </c>
      <c r="F79" s="40" t="str">
        <f>業者カード!AH69</f>
        <v/>
      </c>
      <c r="G79" s="40">
        <f>MOD(業者カード!AI69,1000)</f>
        <v>3</v>
      </c>
    </row>
    <row r="80" spans="1:7" ht="12.95" customHeight="1" x14ac:dyDescent="0.15">
      <c r="A80" s="41"/>
      <c r="B80" s="41"/>
      <c r="C80" s="42" t="s">
        <v>348</v>
      </c>
      <c r="D80" s="42" t="s">
        <v>350</v>
      </c>
      <c r="E80" s="43">
        <f>TRUNC(業者カード!AI70/1000,0)</f>
        <v>4</v>
      </c>
      <c r="F80" s="40" t="str">
        <f>業者カード!AH70</f>
        <v/>
      </c>
      <c r="G80" s="40">
        <f>MOD(業者カード!AI70,1000)</f>
        <v>4</v>
      </c>
    </row>
    <row r="81" spans="1:7" ht="12.95" customHeight="1" x14ac:dyDescent="0.15">
      <c r="A81" s="41"/>
      <c r="B81" s="41"/>
      <c r="C81" s="42" t="s">
        <v>348</v>
      </c>
      <c r="D81" s="42" t="s">
        <v>350</v>
      </c>
      <c r="E81" s="43">
        <f>TRUNC(業者カード!AI71/1000,0)</f>
        <v>5</v>
      </c>
      <c r="F81" s="40" t="str">
        <f>業者カード!AH71</f>
        <v/>
      </c>
      <c r="G81" s="40">
        <f>MOD(業者カード!AI71,1000)</f>
        <v>1</v>
      </c>
    </row>
    <row r="82" spans="1:7" ht="12.95" customHeight="1" x14ac:dyDescent="0.15">
      <c r="A82" s="41"/>
      <c r="B82" s="41"/>
      <c r="C82" s="42" t="s">
        <v>348</v>
      </c>
      <c r="D82" s="42" t="s">
        <v>350</v>
      </c>
      <c r="E82" s="43">
        <f>TRUNC(業者カード!AI72/1000,0)</f>
        <v>5</v>
      </c>
      <c r="F82" s="40" t="str">
        <f>業者カード!AH72</f>
        <v/>
      </c>
      <c r="G82" s="40">
        <f>MOD(業者カード!AI72,1000)</f>
        <v>2</v>
      </c>
    </row>
    <row r="83" spans="1:7" ht="12.95" customHeight="1" x14ac:dyDescent="0.15">
      <c r="A83" s="41"/>
      <c r="B83" s="41"/>
      <c r="C83" s="42" t="s">
        <v>348</v>
      </c>
      <c r="D83" s="42" t="s">
        <v>350</v>
      </c>
      <c r="E83" s="43">
        <f>TRUNC(業者カード!AI73/1000,0)</f>
        <v>5</v>
      </c>
      <c r="F83" s="40" t="str">
        <f>業者カード!AH73</f>
        <v/>
      </c>
      <c r="G83" s="40">
        <f>MOD(業者カード!AI73,1000)</f>
        <v>3</v>
      </c>
    </row>
    <row r="84" spans="1:7" ht="12.95" customHeight="1" x14ac:dyDescent="0.15">
      <c r="A84" s="41"/>
      <c r="B84" s="41"/>
      <c r="C84" s="42" t="s">
        <v>348</v>
      </c>
      <c r="D84" s="42" t="s">
        <v>350</v>
      </c>
      <c r="E84" s="43">
        <f>TRUNC(業者カード!AI74/1000,0)</f>
        <v>5</v>
      </c>
      <c r="F84" s="40" t="str">
        <f>業者カード!AH74</f>
        <v/>
      </c>
      <c r="G84" s="40">
        <f>MOD(業者カード!AI74,1000)</f>
        <v>4</v>
      </c>
    </row>
    <row r="85" spans="1:7" ht="12.95" customHeight="1" x14ac:dyDescent="0.15">
      <c r="A85" s="41"/>
      <c r="B85" s="41"/>
      <c r="C85" s="42" t="s">
        <v>348</v>
      </c>
      <c r="D85" s="42" t="s">
        <v>350</v>
      </c>
      <c r="E85" s="43">
        <f>TRUNC(業者カード!AI75/1000,0)</f>
        <v>6</v>
      </c>
      <c r="F85" s="40" t="str">
        <f>業者カード!AH75</f>
        <v/>
      </c>
      <c r="G85" s="40">
        <f>MOD(業者カード!AI75,1000)</f>
        <v>1</v>
      </c>
    </row>
    <row r="86" spans="1:7" ht="12.95" customHeight="1" x14ac:dyDescent="0.15">
      <c r="A86" s="41"/>
      <c r="B86" s="41"/>
      <c r="C86" s="42" t="s">
        <v>348</v>
      </c>
      <c r="D86" s="42" t="s">
        <v>350</v>
      </c>
      <c r="E86" s="43">
        <f>TRUNC(業者カード!AI76/1000,0)</f>
        <v>6</v>
      </c>
      <c r="F86" s="40" t="str">
        <f>業者カード!AH76</f>
        <v/>
      </c>
      <c r="G86" s="40">
        <f>MOD(業者カード!AI76,1000)</f>
        <v>2</v>
      </c>
    </row>
    <row r="87" spans="1:7" ht="12.95" customHeight="1" x14ac:dyDescent="0.15">
      <c r="A87" s="41"/>
      <c r="B87" s="41"/>
      <c r="C87" s="42" t="s">
        <v>348</v>
      </c>
      <c r="D87" s="42" t="s">
        <v>350</v>
      </c>
      <c r="E87" s="43">
        <f>TRUNC(業者カード!AI77/1000,0)</f>
        <v>6</v>
      </c>
      <c r="F87" s="40" t="str">
        <f>業者カード!AH77</f>
        <v/>
      </c>
      <c r="G87" s="40">
        <f>MOD(業者カード!AI77,1000)</f>
        <v>3</v>
      </c>
    </row>
    <row r="88" spans="1:7" ht="12.95" customHeight="1" x14ac:dyDescent="0.15">
      <c r="A88" s="41"/>
      <c r="B88" s="41"/>
      <c r="C88" s="42" t="s">
        <v>348</v>
      </c>
      <c r="D88" s="42" t="s">
        <v>350</v>
      </c>
      <c r="E88" s="43">
        <f>TRUNC(業者カード!AI78/1000,0)</f>
        <v>6</v>
      </c>
      <c r="F88" s="40" t="str">
        <f>業者カード!AH78</f>
        <v/>
      </c>
      <c r="G88" s="40">
        <f>MOD(業者カード!AI78,1000)</f>
        <v>4</v>
      </c>
    </row>
    <row r="89" spans="1:7" ht="12.95" customHeight="1" x14ac:dyDescent="0.15">
      <c r="A89" s="41"/>
      <c r="B89" s="41"/>
      <c r="C89" s="42" t="s">
        <v>348</v>
      </c>
      <c r="D89" s="42" t="s">
        <v>350</v>
      </c>
      <c r="E89" s="43">
        <f>TRUNC(業者カード!AI79/1000,0)</f>
        <v>7</v>
      </c>
      <c r="F89" s="40" t="str">
        <f>業者カード!AH79</f>
        <v/>
      </c>
      <c r="G89" s="40">
        <f>MOD(業者カード!AI79,1000)</f>
        <v>1</v>
      </c>
    </row>
    <row r="90" spans="1:7" ht="12.95" customHeight="1" x14ac:dyDescent="0.15">
      <c r="A90" s="41"/>
      <c r="B90" s="41"/>
      <c r="C90" s="42" t="s">
        <v>348</v>
      </c>
      <c r="D90" s="42" t="s">
        <v>350</v>
      </c>
      <c r="E90" s="43">
        <f>TRUNC(業者カード!AI80/1000,0)</f>
        <v>7</v>
      </c>
      <c r="F90" s="40" t="str">
        <f>業者カード!AH80</f>
        <v/>
      </c>
      <c r="G90" s="40">
        <f>MOD(業者カード!AI80,1000)</f>
        <v>2</v>
      </c>
    </row>
    <row r="91" spans="1:7" ht="12.95" customHeight="1" x14ac:dyDescent="0.15">
      <c r="A91" s="41"/>
      <c r="B91" s="41"/>
      <c r="C91" s="42" t="s">
        <v>348</v>
      </c>
      <c r="D91" s="42" t="s">
        <v>350</v>
      </c>
      <c r="E91" s="43">
        <f>TRUNC(業者カード!AI81/1000,0)</f>
        <v>7</v>
      </c>
      <c r="F91" s="40" t="str">
        <f>業者カード!AH81</f>
        <v/>
      </c>
      <c r="G91" s="40">
        <f>MOD(業者カード!AI81,1000)</f>
        <v>3</v>
      </c>
    </row>
    <row r="92" spans="1:7" ht="12.95" customHeight="1" x14ac:dyDescent="0.15">
      <c r="A92" s="41"/>
      <c r="B92" s="41"/>
      <c r="C92" s="42" t="s">
        <v>348</v>
      </c>
      <c r="D92" s="42" t="s">
        <v>350</v>
      </c>
      <c r="E92" s="43">
        <f>TRUNC(業者カード!AI82/1000,0)</f>
        <v>7</v>
      </c>
      <c r="F92" s="40" t="str">
        <f>業者カード!AH82</f>
        <v/>
      </c>
      <c r="G92" s="40">
        <f>MOD(業者カード!AI82,1000)</f>
        <v>4</v>
      </c>
    </row>
    <row r="93" spans="1:7" ht="12.95" customHeight="1" x14ac:dyDescent="0.15">
      <c r="A93" s="41"/>
      <c r="B93" s="41"/>
      <c r="C93" s="42" t="s">
        <v>348</v>
      </c>
      <c r="D93" s="42" t="s">
        <v>350</v>
      </c>
      <c r="E93" s="43">
        <f>TRUNC(業者カード!AI83/1000,0)</f>
        <v>8</v>
      </c>
      <c r="F93" s="40" t="str">
        <f>業者カード!AH83</f>
        <v/>
      </c>
      <c r="G93" s="40">
        <f>MOD(業者カード!AI83,1000)</f>
        <v>1</v>
      </c>
    </row>
    <row r="94" spans="1:7" ht="12.95" customHeight="1" x14ac:dyDescent="0.15">
      <c r="A94" s="41"/>
      <c r="B94" s="41"/>
      <c r="C94" s="42" t="s">
        <v>348</v>
      </c>
      <c r="D94" s="42" t="s">
        <v>350</v>
      </c>
      <c r="E94" s="43">
        <f>TRUNC(業者カード!AI84/1000,0)</f>
        <v>8</v>
      </c>
      <c r="F94" s="40" t="str">
        <f>業者カード!AH84</f>
        <v/>
      </c>
      <c r="G94" s="40">
        <f>MOD(業者カード!AI84,1000)</f>
        <v>2</v>
      </c>
    </row>
    <row r="95" spans="1:7" ht="12.95" customHeight="1" x14ac:dyDescent="0.15">
      <c r="A95" s="41"/>
      <c r="B95" s="41"/>
      <c r="C95" s="42" t="s">
        <v>348</v>
      </c>
      <c r="D95" s="42" t="s">
        <v>350</v>
      </c>
      <c r="E95" s="43">
        <f>TRUNC(業者カード!AI85/1000,0)</f>
        <v>8</v>
      </c>
      <c r="F95" s="40" t="str">
        <f>業者カード!AH85</f>
        <v/>
      </c>
      <c r="G95" s="40">
        <f>MOD(業者カード!AI85,1000)</f>
        <v>3</v>
      </c>
    </row>
    <row r="96" spans="1:7" ht="12.95" customHeight="1" x14ac:dyDescent="0.15">
      <c r="A96" s="41"/>
      <c r="B96" s="41"/>
      <c r="C96" s="42" t="s">
        <v>348</v>
      </c>
      <c r="D96" s="42" t="s">
        <v>350</v>
      </c>
      <c r="E96" s="43">
        <f>TRUNC(業者カード!AI86/1000,0)</f>
        <v>9</v>
      </c>
      <c r="F96" s="40" t="str">
        <f>業者カード!AH86</f>
        <v/>
      </c>
      <c r="G96" s="40">
        <f>MOD(業者カード!AI86,1000)</f>
        <v>1</v>
      </c>
    </row>
    <row r="97" spans="1:7" ht="12.95" customHeight="1" x14ac:dyDescent="0.15">
      <c r="A97" s="41"/>
      <c r="B97" s="41"/>
      <c r="C97" s="42" t="s">
        <v>348</v>
      </c>
      <c r="D97" s="42" t="s">
        <v>350</v>
      </c>
      <c r="E97" s="43">
        <f>TRUNC(業者カード!AI87/1000,0)</f>
        <v>9</v>
      </c>
      <c r="F97" s="40" t="str">
        <f>業者カード!AH87</f>
        <v/>
      </c>
      <c r="G97" s="40">
        <f>MOD(業者カード!AI87,1000)</f>
        <v>2</v>
      </c>
    </row>
    <row r="98" spans="1:7" ht="12.95" customHeight="1" x14ac:dyDescent="0.15">
      <c r="A98" s="41"/>
      <c r="B98" s="41"/>
      <c r="C98" s="42" t="s">
        <v>348</v>
      </c>
      <c r="D98" s="42" t="s">
        <v>350</v>
      </c>
      <c r="E98" s="43">
        <f>TRUNC(業者カード!AI88/1000,0)</f>
        <v>9</v>
      </c>
      <c r="F98" s="40" t="str">
        <f>業者カード!AH88</f>
        <v/>
      </c>
      <c r="G98" s="40">
        <f>MOD(業者カード!AI88,1000)</f>
        <v>3</v>
      </c>
    </row>
    <row r="99" spans="1:7" ht="12.95" customHeight="1" x14ac:dyDescent="0.15">
      <c r="A99" s="41"/>
      <c r="B99" s="41"/>
      <c r="C99" s="42" t="s">
        <v>348</v>
      </c>
      <c r="D99" s="42" t="s">
        <v>350</v>
      </c>
      <c r="E99" s="43">
        <f>TRUNC(業者カード!AI89/1000,0)</f>
        <v>10</v>
      </c>
      <c r="F99" s="40" t="str">
        <f>業者カード!AH89</f>
        <v/>
      </c>
      <c r="G99" s="40">
        <f>MOD(業者カード!AI89,1000)</f>
        <v>1</v>
      </c>
    </row>
    <row r="100" spans="1:7" ht="12.95" customHeight="1" x14ac:dyDescent="0.15">
      <c r="A100" s="41"/>
      <c r="B100" s="41"/>
      <c r="C100" s="42" t="s">
        <v>348</v>
      </c>
      <c r="D100" s="42" t="s">
        <v>350</v>
      </c>
      <c r="E100" s="43">
        <f>TRUNC(業者カード!AI90/1000,0)</f>
        <v>10</v>
      </c>
      <c r="F100" s="40" t="str">
        <f>業者カード!AH90</f>
        <v/>
      </c>
      <c r="G100" s="40">
        <f>MOD(業者カード!AI90,1000)</f>
        <v>2</v>
      </c>
    </row>
    <row r="101" spans="1:7" ht="12.95" customHeight="1" x14ac:dyDescent="0.15">
      <c r="A101" s="41"/>
      <c r="B101" s="41"/>
      <c r="C101" s="42" t="s">
        <v>348</v>
      </c>
      <c r="D101" s="42" t="s">
        <v>350</v>
      </c>
      <c r="E101" s="43">
        <f>TRUNC(業者カード!AI91/1000,0)</f>
        <v>10</v>
      </c>
      <c r="F101" s="40" t="str">
        <f>業者カード!AH91</f>
        <v/>
      </c>
      <c r="G101" s="40">
        <f>MOD(業者カード!AI91,1000)</f>
        <v>3</v>
      </c>
    </row>
    <row r="102" spans="1:7" ht="12.95" customHeight="1" x14ac:dyDescent="0.15">
      <c r="A102" s="41"/>
      <c r="B102" s="41"/>
      <c r="C102" s="42" t="s">
        <v>348</v>
      </c>
      <c r="D102" s="42" t="s">
        <v>350</v>
      </c>
      <c r="E102" s="43">
        <f>TRUNC(業者カード!AI92/1000,0)</f>
        <v>11</v>
      </c>
      <c r="F102" s="40" t="str">
        <f>業者カード!AH92</f>
        <v/>
      </c>
      <c r="G102" s="40">
        <f>MOD(業者カード!AI92,1000)</f>
        <v>1</v>
      </c>
    </row>
    <row r="103" spans="1:7" ht="12.95" customHeight="1" x14ac:dyDescent="0.15">
      <c r="A103" s="41"/>
      <c r="B103" s="41"/>
      <c r="C103" s="42" t="s">
        <v>348</v>
      </c>
      <c r="D103" s="42" t="s">
        <v>350</v>
      </c>
      <c r="E103" s="43">
        <f>TRUNC(業者カード!AI93/1000,0)</f>
        <v>11</v>
      </c>
      <c r="F103" s="40" t="str">
        <f>業者カード!AH93</f>
        <v/>
      </c>
      <c r="G103" s="40">
        <f>MOD(業者カード!AI93,1000)</f>
        <v>2</v>
      </c>
    </row>
    <row r="104" spans="1:7" ht="12.95" customHeight="1" x14ac:dyDescent="0.15">
      <c r="A104" s="41"/>
      <c r="B104" s="41"/>
      <c r="C104" s="42" t="s">
        <v>348</v>
      </c>
      <c r="D104" s="42" t="s">
        <v>350</v>
      </c>
      <c r="E104" s="43">
        <f>TRUNC(業者カード!AI94/1000,0)</f>
        <v>11</v>
      </c>
      <c r="F104" s="40" t="str">
        <f>業者カード!AH94</f>
        <v/>
      </c>
      <c r="G104" s="40">
        <f>MOD(業者カード!AI94,1000)</f>
        <v>3</v>
      </c>
    </row>
    <row r="105" spans="1:7" ht="12.95" customHeight="1" x14ac:dyDescent="0.15">
      <c r="A105" s="41"/>
      <c r="B105" s="41"/>
      <c r="C105" s="42" t="s">
        <v>348</v>
      </c>
      <c r="D105" s="42" t="s">
        <v>350</v>
      </c>
      <c r="E105" s="43">
        <f>TRUNC(業者カード!AI95/1000,0)</f>
        <v>11</v>
      </c>
      <c r="F105" s="40" t="str">
        <f>業者カード!AH95</f>
        <v/>
      </c>
      <c r="G105" s="40">
        <f>MOD(業者カード!AI95,1000)</f>
        <v>4</v>
      </c>
    </row>
    <row r="106" spans="1:7" ht="12.95" customHeight="1" x14ac:dyDescent="0.15">
      <c r="A106" s="41"/>
      <c r="B106" s="41"/>
      <c r="C106" s="42" t="s">
        <v>348</v>
      </c>
      <c r="D106" s="42" t="s">
        <v>350</v>
      </c>
      <c r="E106" s="43">
        <f>TRUNC(業者カード!AI96/1000,0)</f>
        <v>11</v>
      </c>
      <c r="F106" s="40" t="str">
        <f>業者カード!AH96</f>
        <v/>
      </c>
      <c r="G106" s="40">
        <f>MOD(業者カード!AI96,1000)</f>
        <v>5</v>
      </c>
    </row>
    <row r="107" spans="1:7" ht="12.95" customHeight="1" x14ac:dyDescent="0.15">
      <c r="A107" s="41"/>
      <c r="B107" s="41"/>
      <c r="C107" s="42" t="s">
        <v>348</v>
      </c>
      <c r="D107" s="42" t="s">
        <v>350</v>
      </c>
      <c r="E107" s="43">
        <f>TRUNC(業者カード!AI97/1000,0)</f>
        <v>11</v>
      </c>
      <c r="F107" s="40" t="str">
        <f>業者カード!AH97</f>
        <v/>
      </c>
      <c r="G107" s="40">
        <f>MOD(業者カード!AI97,1000)</f>
        <v>6</v>
      </c>
    </row>
    <row r="108" spans="1:7" ht="12.95" customHeight="1" x14ac:dyDescent="0.15">
      <c r="A108" s="41"/>
      <c r="B108" s="41"/>
      <c r="C108" s="42" t="s">
        <v>348</v>
      </c>
      <c r="D108" s="42" t="s">
        <v>350</v>
      </c>
      <c r="E108" s="43">
        <f>TRUNC(業者カード!AI98/1000,0)</f>
        <v>11</v>
      </c>
      <c r="F108" s="40" t="str">
        <f>業者カード!AH98</f>
        <v/>
      </c>
      <c r="G108" s="40">
        <f>MOD(業者カード!AI98,1000)</f>
        <v>7</v>
      </c>
    </row>
    <row r="109" spans="1:7" ht="12.95" customHeight="1" x14ac:dyDescent="0.15">
      <c r="A109" s="41"/>
      <c r="B109" s="41"/>
      <c r="C109" s="42" t="s">
        <v>348</v>
      </c>
      <c r="D109" s="42" t="s">
        <v>350</v>
      </c>
      <c r="E109" s="43">
        <f>TRUNC(業者カード!AI109/1000,0)</f>
        <v>12</v>
      </c>
      <c r="F109" s="40" t="str">
        <f>業者カード!AH109</f>
        <v/>
      </c>
      <c r="G109" s="40">
        <f>MOD(業者カード!AI109,1000)</f>
        <v>1</v>
      </c>
    </row>
    <row r="110" spans="1:7" ht="12.95" customHeight="1" x14ac:dyDescent="0.15">
      <c r="A110" s="41"/>
      <c r="B110" s="41"/>
      <c r="C110" s="42" t="s">
        <v>348</v>
      </c>
      <c r="D110" s="42" t="s">
        <v>350</v>
      </c>
      <c r="E110" s="43">
        <f>TRUNC(業者カード!AI110/1000,0)</f>
        <v>12</v>
      </c>
      <c r="F110" s="40" t="str">
        <f>業者カード!AH110</f>
        <v/>
      </c>
      <c r="G110" s="40">
        <f>MOD(業者カード!AI110,1000)</f>
        <v>2</v>
      </c>
    </row>
    <row r="111" spans="1:7" ht="12.95" customHeight="1" x14ac:dyDescent="0.15">
      <c r="A111" s="41"/>
      <c r="B111" s="41"/>
      <c r="C111" s="42" t="s">
        <v>348</v>
      </c>
      <c r="D111" s="42" t="s">
        <v>350</v>
      </c>
      <c r="E111" s="43">
        <f>TRUNC(業者カード!AI111/1000,0)</f>
        <v>12</v>
      </c>
      <c r="F111" s="40" t="str">
        <f>業者カード!AH111</f>
        <v/>
      </c>
      <c r="G111" s="40">
        <f>MOD(業者カード!AI111,1000)</f>
        <v>3</v>
      </c>
    </row>
    <row r="112" spans="1:7" ht="12.95" customHeight="1" x14ac:dyDescent="0.15">
      <c r="A112" s="41"/>
      <c r="B112" s="41"/>
      <c r="C112" s="42" t="s">
        <v>348</v>
      </c>
      <c r="D112" s="42" t="s">
        <v>350</v>
      </c>
      <c r="E112" s="43">
        <f>TRUNC(業者カード!AI112/1000,0)</f>
        <v>12</v>
      </c>
      <c r="F112" s="40" t="str">
        <f>業者カード!AH112</f>
        <v/>
      </c>
      <c r="G112" s="40">
        <f>MOD(業者カード!AI112,1000)</f>
        <v>4</v>
      </c>
    </row>
    <row r="113" spans="1:7" ht="12.95" customHeight="1" x14ac:dyDescent="0.15">
      <c r="A113" s="41"/>
      <c r="B113" s="41"/>
      <c r="C113" s="42" t="s">
        <v>348</v>
      </c>
      <c r="D113" s="42" t="s">
        <v>350</v>
      </c>
      <c r="E113" s="43">
        <f>TRUNC(業者カード!AI113/1000,0)</f>
        <v>13</v>
      </c>
      <c r="F113" s="40" t="str">
        <f>業者カード!AH113</f>
        <v/>
      </c>
      <c r="G113" s="40">
        <f>MOD(業者カード!AI113,1000)</f>
        <v>1</v>
      </c>
    </row>
    <row r="114" spans="1:7" ht="12.95" customHeight="1" x14ac:dyDescent="0.15">
      <c r="A114" s="41"/>
      <c r="B114" s="41"/>
      <c r="C114" s="42" t="s">
        <v>348</v>
      </c>
      <c r="D114" s="42" t="s">
        <v>350</v>
      </c>
      <c r="E114" s="43">
        <f>TRUNC(業者カード!AI114/1000,0)</f>
        <v>13</v>
      </c>
      <c r="F114" s="40" t="str">
        <f>業者カード!AH114</f>
        <v/>
      </c>
      <c r="G114" s="40">
        <f>MOD(業者カード!AI114,1000)</f>
        <v>2</v>
      </c>
    </row>
    <row r="115" spans="1:7" ht="12.95" customHeight="1" x14ac:dyDescent="0.15">
      <c r="A115" s="41"/>
      <c r="B115" s="41"/>
      <c r="C115" s="42" t="s">
        <v>348</v>
      </c>
      <c r="D115" s="42" t="s">
        <v>350</v>
      </c>
      <c r="E115" s="43">
        <f>TRUNC(業者カード!AI115/1000,0)</f>
        <v>13</v>
      </c>
      <c r="F115" s="40" t="str">
        <f>業者カード!AH115</f>
        <v/>
      </c>
      <c r="G115" s="40">
        <f>MOD(業者カード!AI115,1000)</f>
        <v>3</v>
      </c>
    </row>
    <row r="116" spans="1:7" ht="12.95" customHeight="1" x14ac:dyDescent="0.15">
      <c r="A116" s="41"/>
      <c r="B116" s="41"/>
      <c r="C116" s="42" t="s">
        <v>348</v>
      </c>
      <c r="D116" s="42" t="s">
        <v>350</v>
      </c>
      <c r="E116" s="43">
        <f>TRUNC(業者カード!AI116/1000,0)</f>
        <v>13</v>
      </c>
      <c r="F116" s="40" t="str">
        <f>業者カード!AH116</f>
        <v/>
      </c>
      <c r="G116" s="40">
        <f>MOD(業者カード!AI116,1000)</f>
        <v>4</v>
      </c>
    </row>
    <row r="117" spans="1:7" ht="12.95" customHeight="1" x14ac:dyDescent="0.15">
      <c r="A117" s="41"/>
      <c r="B117" s="41"/>
      <c r="C117" s="42" t="s">
        <v>348</v>
      </c>
      <c r="D117" s="42" t="s">
        <v>350</v>
      </c>
      <c r="E117" s="43">
        <f>TRUNC(業者カード!AI117/1000,0)</f>
        <v>14</v>
      </c>
      <c r="F117" s="40" t="str">
        <f>業者カード!AH117</f>
        <v/>
      </c>
      <c r="G117" s="40">
        <f>MOD(業者カード!AI117,1000)</f>
        <v>1</v>
      </c>
    </row>
    <row r="118" spans="1:7" ht="12.95" customHeight="1" x14ac:dyDescent="0.15">
      <c r="A118" s="41"/>
      <c r="B118" s="41"/>
      <c r="C118" s="42" t="s">
        <v>348</v>
      </c>
      <c r="D118" s="42" t="s">
        <v>350</v>
      </c>
      <c r="E118" s="43">
        <f>TRUNC(業者カード!AI118/1000,0)</f>
        <v>14</v>
      </c>
      <c r="F118" s="40" t="str">
        <f>業者カード!AH118</f>
        <v/>
      </c>
      <c r="G118" s="40">
        <f>MOD(業者カード!AI118,1000)</f>
        <v>2</v>
      </c>
    </row>
    <row r="119" spans="1:7" ht="12.95" customHeight="1" x14ac:dyDescent="0.15">
      <c r="A119" s="41"/>
      <c r="B119" s="41"/>
      <c r="C119" s="42" t="s">
        <v>348</v>
      </c>
      <c r="D119" s="42" t="s">
        <v>350</v>
      </c>
      <c r="E119" s="43">
        <f>TRUNC(業者カード!AI119/1000,0)</f>
        <v>14</v>
      </c>
      <c r="F119" s="40" t="str">
        <f>業者カード!AH119</f>
        <v/>
      </c>
      <c r="G119" s="40">
        <f>MOD(業者カード!AI119,1000)</f>
        <v>3</v>
      </c>
    </row>
    <row r="120" spans="1:7" ht="12.95" customHeight="1" x14ac:dyDescent="0.15">
      <c r="A120" s="41"/>
      <c r="B120" s="41"/>
      <c r="C120" s="42" t="s">
        <v>348</v>
      </c>
      <c r="D120" s="42" t="s">
        <v>350</v>
      </c>
      <c r="E120" s="43">
        <f>TRUNC(業者カード!AI120/1000,0)</f>
        <v>14</v>
      </c>
      <c r="F120" s="40" t="str">
        <f>業者カード!AH120</f>
        <v/>
      </c>
      <c r="G120" s="40">
        <f>MOD(業者カード!AI120,1000)</f>
        <v>4</v>
      </c>
    </row>
    <row r="121" spans="1:7" ht="12.95" customHeight="1" x14ac:dyDescent="0.15">
      <c r="A121" s="41"/>
      <c r="B121" s="41"/>
      <c r="C121" s="42" t="s">
        <v>348</v>
      </c>
      <c r="D121" s="42" t="s">
        <v>350</v>
      </c>
      <c r="E121" s="43">
        <f>TRUNC(業者カード!AI121/1000,0)</f>
        <v>14</v>
      </c>
      <c r="F121" s="40" t="str">
        <f>業者カード!AH121</f>
        <v/>
      </c>
      <c r="G121" s="40">
        <f>MOD(業者カード!AI121,1000)</f>
        <v>5</v>
      </c>
    </row>
    <row r="122" spans="1:7" ht="12.95" customHeight="1" x14ac:dyDescent="0.15">
      <c r="A122" s="41"/>
      <c r="B122" s="41"/>
      <c r="C122" s="42" t="s">
        <v>348</v>
      </c>
      <c r="D122" s="42" t="s">
        <v>350</v>
      </c>
      <c r="E122" s="43">
        <f>TRUNC(業者カード!AI122/1000,0)</f>
        <v>15</v>
      </c>
      <c r="F122" s="40" t="str">
        <f>業者カード!AH122</f>
        <v/>
      </c>
      <c r="G122" s="40">
        <f>MOD(業者カード!AI122,1000)</f>
        <v>1</v>
      </c>
    </row>
    <row r="123" spans="1:7" ht="12.95" customHeight="1" x14ac:dyDescent="0.15">
      <c r="A123" s="41"/>
      <c r="B123" s="41"/>
      <c r="C123" s="42" t="s">
        <v>348</v>
      </c>
      <c r="D123" s="42" t="s">
        <v>350</v>
      </c>
      <c r="E123" s="43">
        <f>TRUNC(業者カード!AI123/1000,0)</f>
        <v>15</v>
      </c>
      <c r="F123" s="40" t="str">
        <f>業者カード!AH123</f>
        <v/>
      </c>
      <c r="G123" s="40">
        <f>MOD(業者カード!AI123,1000)</f>
        <v>2</v>
      </c>
    </row>
    <row r="124" spans="1:7" ht="12.95" customHeight="1" x14ac:dyDescent="0.15">
      <c r="A124" s="41"/>
      <c r="B124" s="41"/>
      <c r="C124" s="42" t="s">
        <v>348</v>
      </c>
      <c r="D124" s="42" t="s">
        <v>350</v>
      </c>
      <c r="E124" s="43">
        <f>TRUNC(業者カード!AI124/1000,0)</f>
        <v>15</v>
      </c>
      <c r="F124" s="40" t="str">
        <f>業者カード!AH124</f>
        <v/>
      </c>
      <c r="G124" s="40">
        <f>MOD(業者カード!AI124,1000)</f>
        <v>3</v>
      </c>
    </row>
    <row r="125" spans="1:7" ht="12.95" customHeight="1" x14ac:dyDescent="0.15">
      <c r="A125" s="41"/>
      <c r="B125" s="41"/>
      <c r="C125" s="42" t="s">
        <v>348</v>
      </c>
      <c r="D125" s="42" t="s">
        <v>350</v>
      </c>
      <c r="E125" s="43">
        <f>TRUNC(業者カード!AI125/1000,0)</f>
        <v>15</v>
      </c>
      <c r="F125" s="40" t="str">
        <f>業者カード!AH125</f>
        <v/>
      </c>
      <c r="G125" s="40">
        <f>MOD(業者カード!AI125,1000)</f>
        <v>4</v>
      </c>
    </row>
    <row r="126" spans="1:7" ht="12.95" customHeight="1" x14ac:dyDescent="0.15">
      <c r="A126" s="41"/>
      <c r="B126" s="41"/>
      <c r="C126" s="42" t="s">
        <v>348</v>
      </c>
      <c r="D126" s="42" t="s">
        <v>350</v>
      </c>
      <c r="E126" s="43">
        <f>TRUNC(業者カード!AI126/1000,0)</f>
        <v>15</v>
      </c>
      <c r="F126" s="40" t="str">
        <f>業者カード!AH126</f>
        <v/>
      </c>
      <c r="G126" s="40">
        <f>MOD(業者カード!AI126,1000)</f>
        <v>5</v>
      </c>
    </row>
    <row r="127" spans="1:7" ht="12.95" customHeight="1" x14ac:dyDescent="0.15">
      <c r="A127" s="41"/>
      <c r="B127" s="41"/>
      <c r="C127" s="42" t="s">
        <v>348</v>
      </c>
      <c r="D127" s="42" t="s">
        <v>350</v>
      </c>
      <c r="E127" s="43">
        <f>TRUNC(業者カード!AI127/1000,0)</f>
        <v>16</v>
      </c>
      <c r="F127" s="40" t="str">
        <f>業者カード!AH127</f>
        <v/>
      </c>
      <c r="G127" s="40">
        <f>MOD(業者カード!AI127,1000)</f>
        <v>1</v>
      </c>
    </row>
    <row r="128" spans="1:7" ht="12.95" customHeight="1" x14ac:dyDescent="0.15">
      <c r="A128" s="41"/>
      <c r="B128" s="41"/>
      <c r="C128" s="42" t="s">
        <v>348</v>
      </c>
      <c r="D128" s="42" t="s">
        <v>350</v>
      </c>
      <c r="E128" s="43">
        <f>TRUNC(業者カード!AI128/1000,0)</f>
        <v>16</v>
      </c>
      <c r="F128" s="40" t="str">
        <f>業者カード!AH128</f>
        <v/>
      </c>
      <c r="G128" s="40">
        <f>MOD(業者カード!AI128,1000)</f>
        <v>2</v>
      </c>
    </row>
    <row r="129" spans="1:7" ht="12.95" customHeight="1" x14ac:dyDescent="0.15">
      <c r="A129" s="41"/>
      <c r="B129" s="41"/>
      <c r="C129" s="42" t="s">
        <v>348</v>
      </c>
      <c r="D129" s="42" t="s">
        <v>350</v>
      </c>
      <c r="E129" s="43">
        <f>TRUNC(業者カード!AI129/1000,0)</f>
        <v>17</v>
      </c>
      <c r="F129" s="40" t="str">
        <f>業者カード!AH129</f>
        <v/>
      </c>
      <c r="G129" s="40">
        <f>MOD(業者カード!AI129,1000)</f>
        <v>1</v>
      </c>
    </row>
    <row r="130" spans="1:7" ht="12.95" customHeight="1" x14ac:dyDescent="0.15">
      <c r="A130" s="41"/>
      <c r="B130" s="41"/>
      <c r="C130" s="42" t="s">
        <v>348</v>
      </c>
      <c r="D130" s="42" t="s">
        <v>350</v>
      </c>
      <c r="E130" s="43">
        <f>TRUNC(業者カード!AI130/1000,0)</f>
        <v>17</v>
      </c>
      <c r="F130" s="40" t="str">
        <f>業者カード!AH130</f>
        <v/>
      </c>
      <c r="G130" s="40">
        <f>MOD(業者カード!AI130,1000)</f>
        <v>2</v>
      </c>
    </row>
    <row r="131" spans="1:7" ht="12.95" customHeight="1" x14ac:dyDescent="0.15">
      <c r="A131" s="41"/>
      <c r="B131" s="41"/>
      <c r="C131" s="42" t="s">
        <v>348</v>
      </c>
      <c r="D131" s="42" t="s">
        <v>350</v>
      </c>
      <c r="E131" s="43">
        <f>TRUNC(業者カード!AI131/1000,0)</f>
        <v>18</v>
      </c>
      <c r="F131" s="40" t="str">
        <f>業者カード!AH131</f>
        <v/>
      </c>
      <c r="G131" s="40">
        <f>MOD(業者カード!AI131,1000)</f>
        <v>1</v>
      </c>
    </row>
    <row r="132" spans="1:7" ht="12.95" customHeight="1" x14ac:dyDescent="0.15">
      <c r="A132" s="41"/>
      <c r="B132" s="41"/>
      <c r="C132" s="42" t="s">
        <v>348</v>
      </c>
      <c r="D132" s="42" t="s">
        <v>350</v>
      </c>
      <c r="E132" s="43">
        <f>TRUNC(業者カード!AI132/1000,0)</f>
        <v>18</v>
      </c>
      <c r="F132" s="40" t="str">
        <f>業者カード!AH132</f>
        <v/>
      </c>
      <c r="G132" s="40">
        <f>MOD(業者カード!AI132,1000)</f>
        <v>2</v>
      </c>
    </row>
    <row r="133" spans="1:7" ht="12.95" customHeight="1" x14ac:dyDescent="0.15">
      <c r="A133" s="41"/>
      <c r="B133" s="41"/>
      <c r="C133" s="42" t="s">
        <v>348</v>
      </c>
      <c r="D133" s="42" t="s">
        <v>350</v>
      </c>
      <c r="E133" s="43">
        <f>TRUNC(業者カード!AI133/1000,0)</f>
        <v>18</v>
      </c>
      <c r="F133" s="40" t="str">
        <f>業者カード!AH133</f>
        <v/>
      </c>
      <c r="G133" s="40">
        <f>MOD(業者カード!AI133,1000)</f>
        <v>3</v>
      </c>
    </row>
    <row r="134" spans="1:7" ht="12.95" customHeight="1" x14ac:dyDescent="0.15">
      <c r="A134" s="41"/>
      <c r="B134" s="41"/>
      <c r="C134" s="42" t="s">
        <v>348</v>
      </c>
      <c r="D134" s="42" t="s">
        <v>350</v>
      </c>
      <c r="E134" s="43">
        <f>TRUNC(業者カード!AI134/1000,0)</f>
        <v>19</v>
      </c>
      <c r="F134" s="40" t="str">
        <f>業者カード!AH134</f>
        <v/>
      </c>
      <c r="G134" s="40">
        <f>MOD(業者カード!AI134,1000)</f>
        <v>1</v>
      </c>
    </row>
    <row r="135" spans="1:7" ht="12.95" customHeight="1" x14ac:dyDescent="0.15">
      <c r="A135" s="41"/>
      <c r="B135" s="41"/>
      <c r="C135" s="42" t="s">
        <v>348</v>
      </c>
      <c r="D135" s="42" t="s">
        <v>350</v>
      </c>
      <c r="E135" s="43">
        <f>TRUNC(業者カード!AI135/1000,0)</f>
        <v>19</v>
      </c>
      <c r="F135" s="40" t="str">
        <f>業者カード!AH135</f>
        <v/>
      </c>
      <c r="G135" s="40">
        <f>MOD(業者カード!AI135,1000)</f>
        <v>2</v>
      </c>
    </row>
    <row r="136" spans="1:7" ht="12.95" customHeight="1" x14ac:dyDescent="0.15">
      <c r="A136" s="41"/>
      <c r="B136" s="41"/>
      <c r="C136" s="42" t="s">
        <v>348</v>
      </c>
      <c r="D136" s="42" t="s">
        <v>350</v>
      </c>
      <c r="E136" s="43">
        <f>TRUNC(業者カード!AI136/1000,0)</f>
        <v>19</v>
      </c>
      <c r="F136" s="40" t="str">
        <f>業者カード!AH136</f>
        <v/>
      </c>
      <c r="G136" s="40">
        <f>MOD(業者カード!AI136,1000)</f>
        <v>3</v>
      </c>
    </row>
    <row r="137" spans="1:7" ht="12.95" customHeight="1" x14ac:dyDescent="0.15">
      <c r="A137" s="41"/>
      <c r="B137" s="41"/>
      <c r="C137" s="42" t="s">
        <v>348</v>
      </c>
      <c r="D137" s="42" t="s">
        <v>350</v>
      </c>
      <c r="E137" s="43">
        <f>TRUNC(業者カード!AI137/1000,0)</f>
        <v>20</v>
      </c>
      <c r="F137" s="40" t="str">
        <f>業者カード!AH137</f>
        <v/>
      </c>
      <c r="G137" s="40">
        <f>MOD(業者カード!AI137,1000)</f>
        <v>1</v>
      </c>
    </row>
    <row r="138" spans="1:7" ht="12.95" customHeight="1" x14ac:dyDescent="0.15">
      <c r="A138" s="41"/>
      <c r="B138" s="41"/>
      <c r="C138" s="42" t="s">
        <v>348</v>
      </c>
      <c r="D138" s="42" t="s">
        <v>350</v>
      </c>
      <c r="E138" s="43">
        <f>TRUNC(業者カード!AI138/1000,0)</f>
        <v>20</v>
      </c>
      <c r="F138" s="40" t="str">
        <f>業者カード!AH138</f>
        <v/>
      </c>
      <c r="G138" s="40">
        <f>MOD(業者カード!AI138,1000)</f>
        <v>2</v>
      </c>
    </row>
    <row r="139" spans="1:7" ht="12.95" customHeight="1" x14ac:dyDescent="0.15">
      <c r="A139" s="41"/>
      <c r="B139" s="41"/>
      <c r="C139" s="42" t="s">
        <v>348</v>
      </c>
      <c r="D139" s="42" t="s">
        <v>350</v>
      </c>
      <c r="E139" s="43">
        <f>TRUNC(業者カード!AI139/1000,0)</f>
        <v>20</v>
      </c>
      <c r="F139" s="40" t="str">
        <f>業者カード!AH139</f>
        <v/>
      </c>
      <c r="G139" s="40">
        <f>MOD(業者カード!AI139,1000)</f>
        <v>3</v>
      </c>
    </row>
    <row r="140" spans="1:7" ht="12.95" customHeight="1" x14ac:dyDescent="0.15">
      <c r="A140" s="41"/>
      <c r="B140" s="41"/>
      <c r="C140" s="42" t="s">
        <v>348</v>
      </c>
      <c r="D140" s="42" t="s">
        <v>350</v>
      </c>
      <c r="E140" s="43">
        <f>TRUNC(業者カード!AI140/1000,0)</f>
        <v>21</v>
      </c>
      <c r="F140" s="40" t="str">
        <f>業者カード!AH140</f>
        <v/>
      </c>
      <c r="G140" s="40">
        <f>MOD(業者カード!AI140,1000)</f>
        <v>1</v>
      </c>
    </row>
    <row r="141" spans="1:7" ht="12.95" customHeight="1" x14ac:dyDescent="0.15">
      <c r="A141" s="41"/>
      <c r="B141" s="41"/>
      <c r="C141" s="42" t="s">
        <v>348</v>
      </c>
      <c r="D141" s="42" t="s">
        <v>350</v>
      </c>
      <c r="E141" s="43">
        <f>TRUNC(業者カード!AI141/1000,0)</f>
        <v>21</v>
      </c>
      <c r="F141" s="40" t="str">
        <f>業者カード!AH141</f>
        <v/>
      </c>
      <c r="G141" s="40">
        <f>MOD(業者カード!AI141,1000)</f>
        <v>2</v>
      </c>
    </row>
    <row r="142" spans="1:7" ht="12.95" customHeight="1" x14ac:dyDescent="0.15">
      <c r="A142" s="41"/>
      <c r="B142" s="41"/>
      <c r="C142" s="42" t="s">
        <v>348</v>
      </c>
      <c r="D142" s="42" t="s">
        <v>350</v>
      </c>
      <c r="E142" s="43">
        <f>TRUNC(業者カード!AI142/1000,0)</f>
        <v>21</v>
      </c>
      <c r="F142" s="40" t="str">
        <f>業者カード!AH142</f>
        <v/>
      </c>
      <c r="G142" s="40">
        <f>MOD(業者カード!AI142,1000)</f>
        <v>3</v>
      </c>
    </row>
    <row r="143" spans="1:7" ht="12.95" customHeight="1" x14ac:dyDescent="0.15">
      <c r="A143" s="41"/>
      <c r="B143" s="41"/>
      <c r="C143" s="42" t="s">
        <v>348</v>
      </c>
      <c r="D143" s="42" t="s">
        <v>350</v>
      </c>
      <c r="E143" s="43">
        <f>TRUNC(業者カード!AI143/1000,0)</f>
        <v>22</v>
      </c>
      <c r="F143" s="40" t="str">
        <f>業者カード!AH143</f>
        <v/>
      </c>
      <c r="G143" s="40">
        <f>MOD(業者カード!AI143,1000)</f>
        <v>1</v>
      </c>
    </row>
    <row r="144" spans="1:7" ht="12.95" customHeight="1" x14ac:dyDescent="0.15">
      <c r="A144" s="41"/>
      <c r="B144" s="41"/>
      <c r="C144" s="42" t="s">
        <v>348</v>
      </c>
      <c r="D144" s="42" t="s">
        <v>350</v>
      </c>
      <c r="E144" s="43">
        <f>TRUNC(業者カード!AI144/1000,0)</f>
        <v>22</v>
      </c>
      <c r="F144" s="40" t="str">
        <f>業者カード!AH144</f>
        <v/>
      </c>
      <c r="G144" s="40">
        <f>MOD(業者カード!AI144,1000)</f>
        <v>2</v>
      </c>
    </row>
    <row r="145" spans="1:7" ht="12.95" customHeight="1" x14ac:dyDescent="0.15">
      <c r="A145" s="41"/>
      <c r="B145" s="41"/>
      <c r="C145" s="42" t="s">
        <v>348</v>
      </c>
      <c r="D145" s="42" t="s">
        <v>350</v>
      </c>
      <c r="E145" s="43">
        <f>TRUNC(業者カード!AI145/1000,0)</f>
        <v>22</v>
      </c>
      <c r="F145" s="40" t="str">
        <f>業者カード!AH145</f>
        <v/>
      </c>
      <c r="G145" s="40">
        <f>MOD(業者カード!AI145,1000)</f>
        <v>3</v>
      </c>
    </row>
    <row r="146" spans="1:7" ht="12.95" customHeight="1" x14ac:dyDescent="0.15">
      <c r="A146" s="41"/>
      <c r="B146" s="41"/>
      <c r="C146" s="42" t="s">
        <v>348</v>
      </c>
      <c r="D146" s="42" t="s">
        <v>350</v>
      </c>
      <c r="E146" s="43">
        <f>TRUNC(業者カード!AI146/1000,0)</f>
        <v>23</v>
      </c>
      <c r="F146" s="40" t="str">
        <f>業者カード!AH146</f>
        <v/>
      </c>
      <c r="G146" s="40">
        <f>MOD(業者カード!AI146,1000)</f>
        <v>1</v>
      </c>
    </row>
    <row r="147" spans="1:7" ht="12.95" customHeight="1" x14ac:dyDescent="0.15">
      <c r="A147" s="41"/>
      <c r="B147" s="41"/>
      <c r="C147" s="42" t="s">
        <v>348</v>
      </c>
      <c r="D147" s="42" t="s">
        <v>350</v>
      </c>
      <c r="E147" s="43">
        <f>TRUNC(業者カード!AI147/1000,0)</f>
        <v>23</v>
      </c>
      <c r="F147" s="40" t="str">
        <f>業者カード!AH147</f>
        <v/>
      </c>
      <c r="G147" s="40">
        <f>MOD(業者カード!AI147,1000)</f>
        <v>2</v>
      </c>
    </row>
    <row r="148" spans="1:7" ht="12.95" customHeight="1" x14ac:dyDescent="0.15">
      <c r="A148" s="41"/>
      <c r="B148" s="41"/>
      <c r="C148" s="42" t="s">
        <v>348</v>
      </c>
      <c r="D148" s="42" t="s">
        <v>350</v>
      </c>
      <c r="E148" s="43">
        <f>TRUNC(業者カード!AI148/1000,0)</f>
        <v>23</v>
      </c>
      <c r="F148" s="40" t="str">
        <f>業者カード!AH148</f>
        <v/>
      </c>
      <c r="G148" s="40">
        <f>MOD(業者カード!AI148,1000)</f>
        <v>3</v>
      </c>
    </row>
    <row r="149" spans="1:7" ht="12.95" customHeight="1" x14ac:dyDescent="0.15">
      <c r="A149" s="41"/>
      <c r="B149" s="41"/>
      <c r="C149" s="42" t="s">
        <v>348</v>
      </c>
      <c r="D149" s="42" t="s">
        <v>350</v>
      </c>
      <c r="E149" s="43">
        <f>TRUNC(業者カード!AI149/1000,0)</f>
        <v>24</v>
      </c>
      <c r="F149" s="40" t="str">
        <f>業者カード!AH149</f>
        <v/>
      </c>
      <c r="G149" s="40">
        <f>MOD(業者カード!AI149,1000)</f>
        <v>1</v>
      </c>
    </row>
    <row r="150" spans="1:7" ht="12.95" customHeight="1" x14ac:dyDescent="0.15">
      <c r="A150" s="41"/>
      <c r="B150" s="41"/>
      <c r="C150" s="42" t="s">
        <v>348</v>
      </c>
      <c r="D150" s="42" t="s">
        <v>350</v>
      </c>
      <c r="E150" s="43">
        <f>TRUNC(業者カード!AI150/1000,0)</f>
        <v>24</v>
      </c>
      <c r="F150" s="40" t="str">
        <f>業者カード!AH150</f>
        <v/>
      </c>
      <c r="G150" s="40">
        <f>MOD(業者カード!AI150,1000)</f>
        <v>2</v>
      </c>
    </row>
    <row r="151" spans="1:7" ht="12.95" customHeight="1" x14ac:dyDescent="0.15">
      <c r="A151" s="41"/>
      <c r="B151" s="41"/>
      <c r="C151" s="42" t="s">
        <v>348</v>
      </c>
      <c r="D151" s="42" t="s">
        <v>350</v>
      </c>
      <c r="E151" s="43">
        <f>TRUNC(業者カード!AI151/1000,0)</f>
        <v>24</v>
      </c>
      <c r="F151" s="40" t="str">
        <f>業者カード!AH151</f>
        <v/>
      </c>
      <c r="G151" s="40">
        <f>MOD(業者カード!AI151,1000)</f>
        <v>3</v>
      </c>
    </row>
    <row r="152" spans="1:7" ht="12.95" customHeight="1" x14ac:dyDescent="0.15">
      <c r="A152" s="41"/>
      <c r="B152" s="41"/>
      <c r="C152" s="42" t="s">
        <v>348</v>
      </c>
      <c r="D152" s="42" t="s">
        <v>350</v>
      </c>
      <c r="E152" s="43">
        <f>TRUNC(業者カード!AI152/1000,0)</f>
        <v>24</v>
      </c>
      <c r="F152" s="40" t="str">
        <f>業者カード!AH152</f>
        <v/>
      </c>
      <c r="G152" s="40">
        <f>MOD(業者カード!AI152,1000)</f>
        <v>4</v>
      </c>
    </row>
    <row r="153" spans="1:7" ht="12.95" customHeight="1" x14ac:dyDescent="0.15">
      <c r="A153" s="41"/>
      <c r="B153" s="41"/>
      <c r="C153" s="42" t="s">
        <v>348</v>
      </c>
      <c r="D153" s="42" t="s">
        <v>350</v>
      </c>
      <c r="E153" s="43">
        <f>TRUNC(業者カード!AI153/1000,0)</f>
        <v>24</v>
      </c>
      <c r="F153" s="40" t="str">
        <f>業者カード!AH153</f>
        <v/>
      </c>
      <c r="G153" s="40">
        <f>MOD(業者カード!AI153,1000)</f>
        <v>5</v>
      </c>
    </row>
    <row r="154" spans="1:7" ht="12.95" customHeight="1" x14ac:dyDescent="0.15">
      <c r="A154" s="41"/>
      <c r="B154" s="41"/>
      <c r="C154" s="42" t="s">
        <v>348</v>
      </c>
      <c r="D154" s="42" t="s">
        <v>350</v>
      </c>
      <c r="E154" s="43">
        <f>TRUNC(業者カード!AI154/1000,0)</f>
        <v>24</v>
      </c>
      <c r="F154" s="40" t="str">
        <f>業者カード!AH154</f>
        <v/>
      </c>
      <c r="G154" s="40">
        <f>MOD(業者カード!AI154,1000)</f>
        <v>6</v>
      </c>
    </row>
    <row r="155" spans="1:7" ht="12.95" customHeight="1" x14ac:dyDescent="0.15">
      <c r="A155" s="41"/>
      <c r="B155" s="41"/>
      <c r="C155" s="42" t="s">
        <v>348</v>
      </c>
      <c r="D155" s="42" t="s">
        <v>350</v>
      </c>
      <c r="E155" s="43">
        <f>TRUNC(業者カード!AI155/1000,0)</f>
        <v>24</v>
      </c>
      <c r="F155" s="40" t="str">
        <f>業者カード!AH155</f>
        <v/>
      </c>
      <c r="G155" s="40">
        <f>MOD(業者カード!AI155,1000)</f>
        <v>7</v>
      </c>
    </row>
    <row r="156" spans="1:7" ht="12.95" customHeight="1" x14ac:dyDescent="0.15">
      <c r="A156" s="41"/>
      <c r="B156" s="41"/>
      <c r="C156" s="42" t="s">
        <v>348</v>
      </c>
      <c r="D156" s="42" t="s">
        <v>350</v>
      </c>
      <c r="E156" s="43">
        <f>TRUNC(業者カード!AI156/1000,0)</f>
        <v>25</v>
      </c>
      <c r="F156" s="40" t="str">
        <f>業者カード!AH156</f>
        <v/>
      </c>
      <c r="G156" s="40">
        <f>MOD(業者カード!AI156,1000)</f>
        <v>1</v>
      </c>
    </row>
    <row r="157" spans="1:7" ht="12.95" customHeight="1" x14ac:dyDescent="0.15">
      <c r="A157" s="41"/>
      <c r="B157" s="41"/>
      <c r="C157" s="42" t="s">
        <v>348</v>
      </c>
      <c r="D157" s="42" t="s">
        <v>350</v>
      </c>
      <c r="E157" s="43">
        <f>TRUNC(業者カード!AI157/1000,0)</f>
        <v>25</v>
      </c>
      <c r="F157" s="40" t="str">
        <f>業者カード!AH157</f>
        <v/>
      </c>
      <c r="G157" s="40">
        <f>MOD(業者カード!AI157,1000)</f>
        <v>2</v>
      </c>
    </row>
    <row r="158" spans="1:7" ht="12.95" customHeight="1" x14ac:dyDescent="0.15">
      <c r="A158" s="41"/>
      <c r="B158" s="41"/>
      <c r="C158" s="42" t="s">
        <v>348</v>
      </c>
      <c r="D158" s="42" t="s">
        <v>350</v>
      </c>
      <c r="E158" s="43">
        <f>TRUNC(業者カード!AI158/1000,0)</f>
        <v>25</v>
      </c>
      <c r="F158" s="40" t="str">
        <f>業者カード!AH158</f>
        <v/>
      </c>
      <c r="G158" s="40">
        <f>MOD(業者カード!AI158,1000)</f>
        <v>3</v>
      </c>
    </row>
    <row r="159" spans="1:7" ht="12.95" customHeight="1" x14ac:dyDescent="0.15">
      <c r="A159" s="41"/>
      <c r="B159" s="41"/>
      <c r="C159" s="42" t="s">
        <v>348</v>
      </c>
      <c r="D159" s="42" t="s">
        <v>350</v>
      </c>
      <c r="E159" s="43">
        <f>TRUNC(業者カード!AI159/1000,0)</f>
        <v>26</v>
      </c>
      <c r="F159" s="40" t="str">
        <f>業者カード!AH159</f>
        <v/>
      </c>
      <c r="G159" s="40">
        <f>MOD(業者カード!AI159,1000)</f>
        <v>1</v>
      </c>
    </row>
    <row r="160" spans="1:7" ht="12.95" customHeight="1" x14ac:dyDescent="0.15">
      <c r="A160" s="41"/>
      <c r="B160" s="41"/>
      <c r="C160" s="42" t="s">
        <v>348</v>
      </c>
      <c r="D160" s="42" t="s">
        <v>350</v>
      </c>
      <c r="E160" s="43">
        <f>TRUNC(業者カード!AI160/1000,0)</f>
        <v>26</v>
      </c>
      <c r="F160" s="40" t="str">
        <f>業者カード!AH160</f>
        <v/>
      </c>
      <c r="G160" s="40">
        <f>MOD(業者カード!AI160,1000)</f>
        <v>2</v>
      </c>
    </row>
    <row r="161" spans="1:7" ht="12.95" customHeight="1" x14ac:dyDescent="0.15">
      <c r="A161" s="41"/>
      <c r="B161" s="41"/>
      <c r="C161" s="42" t="s">
        <v>348</v>
      </c>
      <c r="D161" s="42" t="s">
        <v>350</v>
      </c>
      <c r="E161" s="43">
        <f>TRUNC(業者カード!AI161/1000,0)</f>
        <v>26</v>
      </c>
      <c r="F161" s="40" t="str">
        <f>業者カード!AH161</f>
        <v/>
      </c>
      <c r="G161" s="40">
        <f>MOD(業者カード!AI161,1000)</f>
        <v>3</v>
      </c>
    </row>
    <row r="162" spans="1:7" ht="12.95" customHeight="1" x14ac:dyDescent="0.15">
      <c r="A162" s="41"/>
      <c r="B162" s="41"/>
      <c r="C162" s="42" t="s">
        <v>348</v>
      </c>
      <c r="D162" s="42" t="s">
        <v>350</v>
      </c>
      <c r="E162" s="43">
        <f>TRUNC(業者カード!AI162/1000,0)</f>
        <v>26</v>
      </c>
      <c r="F162" s="40" t="str">
        <f>業者カード!AH162</f>
        <v/>
      </c>
      <c r="G162" s="40">
        <f>MOD(業者カード!AI162,1000)</f>
        <v>4</v>
      </c>
    </row>
    <row r="163" spans="1:7" ht="12.95" customHeight="1" x14ac:dyDescent="0.15">
      <c r="A163" s="41"/>
      <c r="B163" s="41"/>
      <c r="C163" s="42" t="s">
        <v>348</v>
      </c>
      <c r="D163" s="42" t="s">
        <v>350</v>
      </c>
      <c r="E163" s="43">
        <f>TRUNC(業者カード!AI163/1000,0)</f>
        <v>26</v>
      </c>
      <c r="F163" s="40" t="str">
        <f>業者カード!AH163</f>
        <v/>
      </c>
      <c r="G163" s="40">
        <f>MOD(業者カード!AI163,1000)</f>
        <v>5</v>
      </c>
    </row>
    <row r="164" spans="1:7" ht="12.95" customHeight="1" x14ac:dyDescent="0.15">
      <c r="A164" s="41"/>
      <c r="B164" s="41"/>
      <c r="C164" s="42" t="s">
        <v>348</v>
      </c>
      <c r="D164" s="42" t="s">
        <v>350</v>
      </c>
      <c r="E164" s="43">
        <f>TRUNC(業者カード!AI164/1000,0)</f>
        <v>26</v>
      </c>
      <c r="F164" s="40" t="str">
        <f>業者カード!AH164</f>
        <v/>
      </c>
      <c r="G164" s="40">
        <f>MOD(業者カード!AI164,1000)</f>
        <v>6</v>
      </c>
    </row>
    <row r="165" spans="1:7" ht="12.95" customHeight="1" x14ac:dyDescent="0.15">
      <c r="A165" s="41"/>
      <c r="B165" s="41"/>
      <c r="C165" s="42" t="s">
        <v>348</v>
      </c>
      <c r="D165" s="42" t="s">
        <v>350</v>
      </c>
      <c r="E165" s="43">
        <v>27</v>
      </c>
      <c r="F165" s="40" t="str">
        <f>業者カード!AH174</f>
        <v/>
      </c>
      <c r="G165" s="40">
        <f>MOD(業者カード!AI174,1000)</f>
        <v>1</v>
      </c>
    </row>
    <row r="166" spans="1:7" ht="12.95" customHeight="1" x14ac:dyDescent="0.15">
      <c r="A166" s="41"/>
      <c r="B166" s="41"/>
      <c r="C166" s="42" t="s">
        <v>348</v>
      </c>
      <c r="D166" s="42" t="s">
        <v>350</v>
      </c>
      <c r="E166" s="43">
        <v>27</v>
      </c>
      <c r="F166" s="40" t="str">
        <f>業者カード!AH175</f>
        <v/>
      </c>
      <c r="G166" s="40">
        <f>MOD(業者カード!AI175,1000)</f>
        <v>2</v>
      </c>
    </row>
    <row r="167" spans="1:7" ht="12.95" customHeight="1" x14ac:dyDescent="0.15">
      <c r="A167" s="41"/>
      <c r="B167" s="41"/>
      <c r="C167" s="42" t="s">
        <v>348</v>
      </c>
      <c r="D167" s="42" t="s">
        <v>350</v>
      </c>
      <c r="E167" s="43">
        <v>27</v>
      </c>
      <c r="F167" s="40" t="str">
        <f>業者カード!AH176</f>
        <v/>
      </c>
      <c r="G167" s="40">
        <f>MOD(業者カード!AI176,1000)</f>
        <v>3</v>
      </c>
    </row>
    <row r="168" spans="1:7" ht="12.95" customHeight="1" x14ac:dyDescent="0.15">
      <c r="A168" s="41"/>
      <c r="B168" s="41"/>
      <c r="C168" s="42" t="s">
        <v>348</v>
      </c>
      <c r="D168" s="42" t="s">
        <v>350</v>
      </c>
      <c r="E168" s="43">
        <v>27</v>
      </c>
      <c r="F168" s="40" t="str">
        <f>業者カード!AH177</f>
        <v/>
      </c>
      <c r="G168" s="40">
        <f>MOD(業者カード!AI177,1000)</f>
        <v>4</v>
      </c>
    </row>
    <row r="169" spans="1:7" ht="12.95" customHeight="1" x14ac:dyDescent="0.15">
      <c r="A169" s="41"/>
      <c r="B169" s="41"/>
      <c r="C169" s="42" t="s">
        <v>348</v>
      </c>
      <c r="D169" s="42" t="s">
        <v>350</v>
      </c>
      <c r="E169" s="43">
        <v>27</v>
      </c>
      <c r="F169" s="40" t="str">
        <f>業者カード!AH178</f>
        <v/>
      </c>
      <c r="G169" s="40">
        <f>MOD(業者カード!AI178,1000)</f>
        <v>5</v>
      </c>
    </row>
    <row r="170" spans="1:7" ht="12.95" customHeight="1" x14ac:dyDescent="0.15">
      <c r="A170" s="41"/>
      <c r="B170" s="41"/>
      <c r="C170" s="42" t="s">
        <v>348</v>
      </c>
      <c r="D170" s="42" t="s">
        <v>350</v>
      </c>
      <c r="E170" s="43">
        <v>27</v>
      </c>
      <c r="F170" s="40" t="str">
        <f>業者カード!AH179</f>
        <v/>
      </c>
      <c r="G170" s="40">
        <f>MOD(業者カード!AI179,1000)</f>
        <v>6</v>
      </c>
    </row>
    <row r="171" spans="1:7" ht="12.95" customHeight="1" x14ac:dyDescent="0.15">
      <c r="A171" s="41"/>
      <c r="B171" s="41"/>
      <c r="C171" s="42" t="s">
        <v>348</v>
      </c>
      <c r="D171" s="42" t="s">
        <v>350</v>
      </c>
      <c r="E171" s="43">
        <v>27</v>
      </c>
      <c r="F171" s="40" t="str">
        <f>業者カード!AH180</f>
        <v/>
      </c>
      <c r="G171" s="40">
        <f>MOD(業者カード!AI180,1000)</f>
        <v>7</v>
      </c>
    </row>
    <row r="172" spans="1:7" ht="12.95" customHeight="1" x14ac:dyDescent="0.15">
      <c r="A172" s="41"/>
      <c r="B172" s="41"/>
      <c r="C172" s="42" t="s">
        <v>348</v>
      </c>
      <c r="D172" s="42" t="s">
        <v>350</v>
      </c>
      <c r="E172" s="43">
        <v>27</v>
      </c>
      <c r="F172" s="40" t="str">
        <f>業者カード!AH181</f>
        <v/>
      </c>
      <c r="G172" s="40">
        <f>MOD(業者カード!AI181,1000)</f>
        <v>8</v>
      </c>
    </row>
    <row r="173" spans="1:7" ht="12.95" customHeight="1" x14ac:dyDescent="0.15">
      <c r="A173" s="41"/>
      <c r="B173" s="41"/>
      <c r="C173" s="42" t="s">
        <v>348</v>
      </c>
      <c r="D173" s="42" t="s">
        <v>350</v>
      </c>
      <c r="E173" s="43">
        <v>27</v>
      </c>
      <c r="F173" s="40" t="str">
        <f>業者カード!AH182</f>
        <v/>
      </c>
      <c r="G173" s="40">
        <f>MOD(業者カード!AI182,1000)</f>
        <v>9</v>
      </c>
    </row>
    <row r="174" spans="1:7" ht="12.95" customHeight="1" x14ac:dyDescent="0.15">
      <c r="A174" s="41"/>
      <c r="B174" s="41"/>
      <c r="C174" s="42" t="s">
        <v>348</v>
      </c>
      <c r="D174" s="42" t="s">
        <v>350</v>
      </c>
      <c r="E174" s="43">
        <v>27</v>
      </c>
      <c r="F174" s="40" t="str">
        <f>業者カード!AH183</f>
        <v/>
      </c>
      <c r="G174" s="40">
        <f>MOD(業者カード!AI183,1000)</f>
        <v>10</v>
      </c>
    </row>
    <row r="175" spans="1:7" ht="12.95" customHeight="1" x14ac:dyDescent="0.15"/>
    <row r="176" spans="1:7" ht="12.95" customHeight="1" x14ac:dyDescent="0.15"/>
    <row r="177" spans="1:8" ht="12.95" customHeight="1" x14ac:dyDescent="0.15">
      <c r="A177" s="41">
        <f>業者カード!A175</f>
        <v>0</v>
      </c>
      <c r="B177" s="41"/>
      <c r="C177" s="44"/>
      <c r="D177" s="44"/>
      <c r="E177" s="44" t="s">
        <v>363</v>
      </c>
      <c r="F177" s="44" t="s">
        <v>364</v>
      </c>
      <c r="G177" s="44" t="s">
        <v>356</v>
      </c>
      <c r="H177" s="44" t="s">
        <v>365</v>
      </c>
    </row>
    <row r="178" spans="1:8" ht="12.95" customHeight="1" x14ac:dyDescent="0.15">
      <c r="A178" s="41"/>
      <c r="B178" s="41"/>
      <c r="C178" s="42" t="s">
        <v>349</v>
      </c>
      <c r="D178" s="42" t="s">
        <v>359</v>
      </c>
      <c r="E178" s="42" t="s">
        <v>361</v>
      </c>
      <c r="F178" s="42" t="s">
        <v>353</v>
      </c>
      <c r="G178" s="42" t="s">
        <v>351</v>
      </c>
      <c r="H178" s="42" t="s">
        <v>366</v>
      </c>
    </row>
    <row r="179" spans="1:8" ht="12.95" customHeight="1" x14ac:dyDescent="0.15">
      <c r="A179" s="46"/>
      <c r="B179" s="41"/>
      <c r="C179" s="42" t="s">
        <v>348</v>
      </c>
      <c r="D179" s="42" t="s">
        <v>359</v>
      </c>
      <c r="E179" s="47">
        <f>業者カード!AI196</f>
        <v>1</v>
      </c>
      <c r="F179" s="40" t="str">
        <f>IF(業者カード!J196&lt;&gt;"",業者カード!J196,"")</f>
        <v/>
      </c>
      <c r="G179" s="40">
        <f>業者カード!$B$196</f>
        <v>0</v>
      </c>
      <c r="H179" s="40">
        <f>業者カード!AJ196</f>
        <v>1</v>
      </c>
    </row>
    <row r="180" spans="1:8" ht="12.95" customHeight="1" x14ac:dyDescent="0.15">
      <c r="A180" s="46"/>
      <c r="B180" s="41"/>
      <c r="C180" s="42" t="s">
        <v>348</v>
      </c>
      <c r="D180" s="42" t="s">
        <v>359</v>
      </c>
      <c r="E180" s="47">
        <f>業者カード!AI197</f>
        <v>1</v>
      </c>
      <c r="F180" s="40" t="str">
        <f>IF(業者カード!J197&lt;&gt;"",業者カード!J197,"")</f>
        <v/>
      </c>
      <c r="G180" s="40">
        <f>業者カード!$B$196</f>
        <v>0</v>
      </c>
      <c r="H180" s="40">
        <f>業者カード!AJ197</f>
        <v>2</v>
      </c>
    </row>
    <row r="181" spans="1:8" ht="12.95" customHeight="1" x14ac:dyDescent="0.15">
      <c r="A181" s="46"/>
      <c r="B181" s="41"/>
      <c r="C181" s="42" t="s">
        <v>348</v>
      </c>
      <c r="D181" s="42" t="s">
        <v>359</v>
      </c>
      <c r="E181" s="47">
        <f>業者カード!AI198</f>
        <v>1</v>
      </c>
      <c r="F181" s="40" t="str">
        <f>IF(業者カード!J198&lt;&gt;"",業者カード!J198,"")</f>
        <v/>
      </c>
      <c r="G181" s="40">
        <f>業者カード!$B$196</f>
        <v>0</v>
      </c>
      <c r="H181" s="40">
        <f>業者カード!AJ198</f>
        <v>3</v>
      </c>
    </row>
    <row r="182" spans="1:8" ht="12.95" customHeight="1" x14ac:dyDescent="0.15">
      <c r="A182" s="46"/>
      <c r="B182" s="41"/>
      <c r="C182" s="42" t="s">
        <v>348</v>
      </c>
      <c r="D182" s="42" t="s">
        <v>359</v>
      </c>
      <c r="E182" s="47">
        <f>業者カード!AI199</f>
        <v>1</v>
      </c>
      <c r="F182" s="40" t="str">
        <f>IF(業者カード!J199&lt;&gt;"",業者カード!J199,"")</f>
        <v/>
      </c>
      <c r="G182" s="40">
        <f>業者カード!$B$196</f>
        <v>0</v>
      </c>
      <c r="H182" s="40">
        <f>業者カード!AJ199</f>
        <v>4</v>
      </c>
    </row>
    <row r="183" spans="1:8" ht="12.95" customHeight="1" x14ac:dyDescent="0.15">
      <c r="A183" s="46"/>
      <c r="B183" s="41"/>
      <c r="C183" s="42" t="s">
        <v>348</v>
      </c>
      <c r="D183" s="42" t="s">
        <v>359</v>
      </c>
      <c r="E183" s="47">
        <f>業者カード!AI200</f>
        <v>1</v>
      </c>
      <c r="F183" s="40" t="str">
        <f>IF(業者カード!J200&lt;&gt;"",業者カード!J200,"")</f>
        <v/>
      </c>
      <c r="G183" s="40">
        <f>業者カード!$B$196</f>
        <v>0</v>
      </c>
      <c r="H183" s="40">
        <f>業者カード!AJ200</f>
        <v>5</v>
      </c>
    </row>
    <row r="184" spans="1:8" ht="12.95" customHeight="1" x14ac:dyDescent="0.15">
      <c r="A184" s="46"/>
      <c r="B184" s="41"/>
      <c r="C184" s="42" t="s">
        <v>348</v>
      </c>
      <c r="D184" s="42" t="s">
        <v>359</v>
      </c>
      <c r="E184" s="47">
        <f>業者カード!AI201</f>
        <v>1</v>
      </c>
      <c r="F184" s="40" t="str">
        <f>IF(業者カード!J201&lt;&gt;"",業者カード!J201,"")</f>
        <v/>
      </c>
      <c r="G184" s="40">
        <f>業者カード!$B$196</f>
        <v>0</v>
      </c>
      <c r="H184" s="40">
        <f>業者カード!AJ201</f>
        <v>6</v>
      </c>
    </row>
    <row r="185" spans="1:8" ht="12.95" customHeight="1" x14ac:dyDescent="0.15">
      <c r="A185" s="46"/>
      <c r="B185" s="41"/>
      <c r="C185" s="42" t="s">
        <v>348</v>
      </c>
      <c r="D185" s="42" t="s">
        <v>359</v>
      </c>
      <c r="E185" s="47">
        <f>業者カード!AI202</f>
        <v>1</v>
      </c>
      <c r="F185" s="40" t="str">
        <f>IF(業者カード!J202&lt;&gt;"",業者カード!J202,"")</f>
        <v/>
      </c>
      <c r="G185" s="40">
        <f>業者カード!$B$196</f>
        <v>0</v>
      </c>
      <c r="H185" s="40">
        <f>業者カード!AJ202</f>
        <v>7</v>
      </c>
    </row>
    <row r="186" spans="1:8" ht="12.95" customHeight="1" x14ac:dyDescent="0.15">
      <c r="A186" s="46"/>
      <c r="B186" s="41"/>
      <c r="C186" s="42" t="s">
        <v>348</v>
      </c>
      <c r="D186" s="42" t="s">
        <v>359</v>
      </c>
      <c r="E186" s="47">
        <f>業者カード!AI203</f>
        <v>2</v>
      </c>
      <c r="F186" s="40" t="str">
        <f>IF(業者カード!J203&lt;&gt;"",業者カード!J203,"")</f>
        <v/>
      </c>
      <c r="G186" s="40">
        <f>業者カード!$B$203</f>
        <v>0</v>
      </c>
      <c r="H186" s="40">
        <f>業者カード!AJ203</f>
        <v>1</v>
      </c>
    </row>
    <row r="187" spans="1:8" ht="12.95" customHeight="1" x14ac:dyDescent="0.15">
      <c r="A187" s="46"/>
      <c r="B187" s="41"/>
      <c r="C187" s="42" t="s">
        <v>348</v>
      </c>
      <c r="D187" s="42" t="s">
        <v>359</v>
      </c>
      <c r="E187" s="47">
        <f>業者カード!AI204</f>
        <v>2</v>
      </c>
      <c r="F187" s="40" t="str">
        <f>IF(業者カード!J204&lt;&gt;"",業者カード!J204,"")</f>
        <v/>
      </c>
      <c r="G187" s="40">
        <f>業者カード!$B$203</f>
        <v>0</v>
      </c>
      <c r="H187" s="40">
        <f>業者カード!AJ204</f>
        <v>2</v>
      </c>
    </row>
    <row r="188" spans="1:8" ht="12.95" customHeight="1" x14ac:dyDescent="0.15">
      <c r="A188" s="46"/>
      <c r="B188" s="41"/>
      <c r="C188" s="42" t="s">
        <v>348</v>
      </c>
      <c r="D188" s="42" t="s">
        <v>359</v>
      </c>
      <c r="E188" s="47">
        <f>業者カード!AI205</f>
        <v>2</v>
      </c>
      <c r="F188" s="40" t="str">
        <f>IF(業者カード!J205&lt;&gt;"",業者カード!J205,"")</f>
        <v/>
      </c>
      <c r="G188" s="40">
        <f>業者カード!$B$203</f>
        <v>0</v>
      </c>
      <c r="H188" s="40">
        <f>業者カード!AJ205</f>
        <v>3</v>
      </c>
    </row>
    <row r="189" spans="1:8" ht="12.95" customHeight="1" x14ac:dyDescent="0.15">
      <c r="A189" s="46"/>
      <c r="B189" s="41"/>
      <c r="C189" s="42" t="s">
        <v>348</v>
      </c>
      <c r="D189" s="42" t="s">
        <v>359</v>
      </c>
      <c r="E189" s="47">
        <f>業者カード!AI206</f>
        <v>2</v>
      </c>
      <c r="F189" s="40" t="str">
        <f>IF(業者カード!J206&lt;&gt;"",業者カード!J206,"")</f>
        <v/>
      </c>
      <c r="G189" s="40">
        <f>業者カード!$B$203</f>
        <v>0</v>
      </c>
      <c r="H189" s="40">
        <f>業者カード!AJ206</f>
        <v>4</v>
      </c>
    </row>
    <row r="190" spans="1:8" ht="12.95" customHeight="1" x14ac:dyDescent="0.15">
      <c r="A190" s="46"/>
      <c r="B190" s="41"/>
      <c r="C190" s="42" t="s">
        <v>348</v>
      </c>
      <c r="D190" s="42" t="s">
        <v>359</v>
      </c>
      <c r="E190" s="47">
        <f>業者カード!AI207</f>
        <v>2</v>
      </c>
      <c r="F190" s="40" t="str">
        <f>IF(業者カード!J207&lt;&gt;"",業者カード!J207,"")</f>
        <v/>
      </c>
      <c r="G190" s="40">
        <f>業者カード!$B$203</f>
        <v>0</v>
      </c>
      <c r="H190" s="40">
        <f>業者カード!AJ207</f>
        <v>5</v>
      </c>
    </row>
    <row r="191" spans="1:8" ht="12.95" customHeight="1" x14ac:dyDescent="0.15">
      <c r="A191" s="46"/>
      <c r="B191" s="41"/>
      <c r="C191" s="42" t="s">
        <v>348</v>
      </c>
      <c r="D191" s="42" t="s">
        <v>359</v>
      </c>
      <c r="E191" s="47">
        <f>業者カード!AI208</f>
        <v>2</v>
      </c>
      <c r="F191" s="40" t="str">
        <f>IF(業者カード!J208&lt;&gt;"",業者カード!J208,"")</f>
        <v/>
      </c>
      <c r="G191" s="40">
        <f>業者カード!$B$203</f>
        <v>0</v>
      </c>
      <c r="H191" s="40">
        <f>業者カード!AJ208</f>
        <v>6</v>
      </c>
    </row>
    <row r="192" spans="1:8" ht="12.95" customHeight="1" x14ac:dyDescent="0.15">
      <c r="A192" s="46"/>
      <c r="B192" s="41"/>
      <c r="C192" s="42" t="s">
        <v>348</v>
      </c>
      <c r="D192" s="42" t="s">
        <v>359</v>
      </c>
      <c r="E192" s="47">
        <f>業者カード!AI209</f>
        <v>2</v>
      </c>
      <c r="F192" s="40" t="str">
        <f>IF(業者カード!J209&lt;&gt;"",業者カード!J209,"")</f>
        <v/>
      </c>
      <c r="G192" s="40">
        <f>業者カード!$B$203</f>
        <v>0</v>
      </c>
      <c r="H192" s="40">
        <f>業者カード!AJ209</f>
        <v>7</v>
      </c>
    </row>
    <row r="193" spans="1:8" ht="12.95" customHeight="1" x14ac:dyDescent="0.15">
      <c r="A193" s="46"/>
      <c r="B193" s="41"/>
      <c r="C193" s="42" t="s">
        <v>348</v>
      </c>
      <c r="D193" s="42" t="s">
        <v>359</v>
      </c>
      <c r="E193" s="47">
        <f>業者カード!AI210</f>
        <v>3</v>
      </c>
      <c r="F193" s="40" t="str">
        <f>IF(業者カード!J210&lt;&gt;"",業者カード!J210,"")</f>
        <v/>
      </c>
      <c r="G193" s="40">
        <f>業者カード!$B$210</f>
        <v>0</v>
      </c>
      <c r="H193" s="40">
        <f>業者カード!AJ210</f>
        <v>1</v>
      </c>
    </row>
    <row r="194" spans="1:8" ht="12.95" customHeight="1" x14ac:dyDescent="0.15">
      <c r="A194" s="46"/>
      <c r="B194" s="41"/>
      <c r="C194" s="42" t="s">
        <v>348</v>
      </c>
      <c r="D194" s="42" t="s">
        <v>359</v>
      </c>
      <c r="E194" s="47">
        <f>業者カード!AI211</f>
        <v>3</v>
      </c>
      <c r="F194" s="40" t="str">
        <f>IF(業者カード!J211&lt;&gt;"",業者カード!J211,"")</f>
        <v/>
      </c>
      <c r="G194" s="40">
        <f>業者カード!$B$210</f>
        <v>0</v>
      </c>
      <c r="H194" s="40">
        <f>業者カード!AJ211</f>
        <v>2</v>
      </c>
    </row>
    <row r="195" spans="1:8" ht="12.95" customHeight="1" x14ac:dyDescent="0.15">
      <c r="A195" s="46"/>
      <c r="B195" s="41"/>
      <c r="C195" s="42" t="s">
        <v>348</v>
      </c>
      <c r="D195" s="42" t="s">
        <v>359</v>
      </c>
      <c r="E195" s="47">
        <f>業者カード!AI212</f>
        <v>3</v>
      </c>
      <c r="F195" s="40" t="str">
        <f>IF(業者カード!J212&lt;&gt;"",業者カード!J212,"")</f>
        <v/>
      </c>
      <c r="G195" s="40">
        <f>業者カード!$B$210</f>
        <v>0</v>
      </c>
      <c r="H195" s="40">
        <f>業者カード!AJ212</f>
        <v>3</v>
      </c>
    </row>
    <row r="196" spans="1:8" ht="12.95" customHeight="1" x14ac:dyDescent="0.15">
      <c r="A196" s="46"/>
      <c r="B196" s="41"/>
      <c r="C196" s="42" t="s">
        <v>348</v>
      </c>
      <c r="D196" s="42" t="s">
        <v>359</v>
      </c>
      <c r="E196" s="47">
        <f>業者カード!AI213</f>
        <v>3</v>
      </c>
      <c r="F196" s="40" t="str">
        <f>IF(業者カード!J213&lt;&gt;"",業者カード!J213,"")</f>
        <v/>
      </c>
      <c r="G196" s="40">
        <f>業者カード!$B$210</f>
        <v>0</v>
      </c>
      <c r="H196" s="40">
        <f>業者カード!AJ213</f>
        <v>4</v>
      </c>
    </row>
    <row r="197" spans="1:8" ht="12.95" customHeight="1" x14ac:dyDescent="0.15">
      <c r="A197" s="46"/>
      <c r="B197" s="41"/>
      <c r="C197" s="42" t="s">
        <v>348</v>
      </c>
      <c r="D197" s="42" t="s">
        <v>359</v>
      </c>
      <c r="E197" s="47">
        <f>業者カード!AI214</f>
        <v>3</v>
      </c>
      <c r="F197" s="40" t="str">
        <f>IF(業者カード!J214&lt;&gt;"",業者カード!J214,"")</f>
        <v/>
      </c>
      <c r="G197" s="40">
        <f>業者カード!$B$210</f>
        <v>0</v>
      </c>
      <c r="H197" s="40">
        <f>業者カード!AJ214</f>
        <v>5</v>
      </c>
    </row>
    <row r="198" spans="1:8" ht="12.95" customHeight="1" x14ac:dyDescent="0.15">
      <c r="A198" s="46"/>
      <c r="B198" s="41"/>
      <c r="C198" s="42" t="s">
        <v>348</v>
      </c>
      <c r="D198" s="42" t="s">
        <v>359</v>
      </c>
      <c r="E198" s="47">
        <f>業者カード!AI215</f>
        <v>3</v>
      </c>
      <c r="F198" s="40" t="str">
        <f>IF(業者カード!J215&lt;&gt;"",業者カード!J215,"")</f>
        <v/>
      </c>
      <c r="G198" s="40">
        <f>業者カード!$B$210</f>
        <v>0</v>
      </c>
      <c r="H198" s="40">
        <f>業者カード!AJ215</f>
        <v>6</v>
      </c>
    </row>
    <row r="199" spans="1:8" ht="12.95" customHeight="1" x14ac:dyDescent="0.15">
      <c r="A199" s="46"/>
      <c r="B199" s="41"/>
      <c r="C199" s="42" t="s">
        <v>348</v>
      </c>
      <c r="D199" s="42" t="s">
        <v>359</v>
      </c>
      <c r="E199" s="47">
        <f>業者カード!AI216</f>
        <v>3</v>
      </c>
      <c r="F199" s="40" t="str">
        <f>IF(業者カード!J216&lt;&gt;"",業者カード!J216,"")</f>
        <v/>
      </c>
      <c r="G199" s="40">
        <f>業者カード!$B$210</f>
        <v>0</v>
      </c>
      <c r="H199" s="40">
        <f>業者カード!AJ216</f>
        <v>7</v>
      </c>
    </row>
    <row r="200" spans="1:8" ht="12.95" customHeight="1" x14ac:dyDescent="0.15"/>
    <row r="201" spans="1:8" ht="12.95" customHeight="1" x14ac:dyDescent="0.15"/>
    <row r="202" spans="1:8" ht="12.95" customHeight="1" x14ac:dyDescent="0.15"/>
    <row r="203" spans="1:8" ht="12.95" customHeight="1" x14ac:dyDescent="0.15">
      <c r="A203" s="41"/>
      <c r="B203" s="41"/>
      <c r="C203" s="44"/>
      <c r="D203" s="44"/>
      <c r="E203" s="44" t="s">
        <v>362</v>
      </c>
      <c r="F203" s="44" t="s">
        <v>355</v>
      </c>
      <c r="G203" s="44" t="s">
        <v>201</v>
      </c>
    </row>
    <row r="204" spans="1:8" ht="12.95" customHeight="1" x14ac:dyDescent="0.15">
      <c r="A204" s="41"/>
      <c r="B204" s="41"/>
      <c r="C204" s="42" t="s">
        <v>349</v>
      </c>
      <c r="D204" s="42" t="s">
        <v>367</v>
      </c>
      <c r="E204" s="42" t="s">
        <v>360</v>
      </c>
      <c r="F204" s="42" t="s">
        <v>351</v>
      </c>
      <c r="G204" s="42" t="s">
        <v>368</v>
      </c>
    </row>
    <row r="205" spans="1:8" ht="12.95" customHeight="1" x14ac:dyDescent="0.15">
      <c r="A205" s="46"/>
      <c r="B205" s="41"/>
      <c r="C205" s="42" t="s">
        <v>348</v>
      </c>
      <c r="D205" s="42" t="s">
        <v>367</v>
      </c>
      <c r="E205" s="43">
        <f>業者カード!AI196</f>
        <v>1</v>
      </c>
      <c r="F205" s="40">
        <f>業者カード!$B$196</f>
        <v>0</v>
      </c>
      <c r="G205" s="40" t="str">
        <f>IF(業者カード!R196="","",業者カード!R196)</f>
        <v/>
      </c>
    </row>
    <row r="206" spans="1:8" ht="12.95" customHeight="1" x14ac:dyDescent="0.15">
      <c r="A206" s="46"/>
      <c r="B206" s="41"/>
      <c r="C206" s="42" t="s">
        <v>348</v>
      </c>
      <c r="D206" s="42" t="s">
        <v>367</v>
      </c>
      <c r="E206" s="43">
        <f>業者カード!AI203</f>
        <v>2</v>
      </c>
      <c r="F206" s="40">
        <f>業者カード!$B$203</f>
        <v>0</v>
      </c>
      <c r="G206" s="40" t="str">
        <f>IF(業者カード!R203="","",業者カード!R203)</f>
        <v/>
      </c>
    </row>
    <row r="207" spans="1:8" ht="12.95" customHeight="1" x14ac:dyDescent="0.15">
      <c r="A207" s="46"/>
      <c r="B207" s="41"/>
      <c r="C207" s="42" t="s">
        <v>348</v>
      </c>
      <c r="D207" s="42" t="s">
        <v>367</v>
      </c>
      <c r="E207" s="43">
        <f>業者カード!AI210</f>
        <v>3</v>
      </c>
      <c r="F207" s="40">
        <f>業者カード!$B$210</f>
        <v>0</v>
      </c>
      <c r="G207" s="40" t="str">
        <f>IF(業者カード!R210="","",業者カード!R210)</f>
        <v/>
      </c>
    </row>
    <row r="208" spans="1:8" ht="12.95" customHeight="1" x14ac:dyDescent="0.15">
      <c r="C208" s="40" t="s">
        <v>370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マニュアル</vt:lpstr>
      <vt:lpstr>業者カード</vt:lpstr>
      <vt:lpstr>入力例</vt:lpstr>
      <vt:lpstr>Inputval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2024-09-27T05:29:30Z</dcterms:modified>
</cp:coreProperties>
</file>